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POR EL CAMINO CORRECTO\PLANES\POAI 2017\"/>
    </mc:Choice>
  </mc:AlternateContent>
  <bookViews>
    <workbookView xWindow="-3660" yWindow="105" windowWidth="15270" windowHeight="4890"/>
  </bookViews>
  <sheets>
    <sheet name="Hoja2" sheetId="20" r:id="rId1"/>
    <sheet name="Hoja3" sheetId="21" r:id="rId2"/>
  </sheets>
  <definedNames>
    <definedName name="_xlnm.Print_Titles" localSheetId="0">Hoja2!$1:$5</definedName>
  </definedNames>
  <calcPr calcId="152511"/>
</workbook>
</file>

<file path=xl/calcChain.xml><?xml version="1.0" encoding="utf-8"?>
<calcChain xmlns="http://schemas.openxmlformats.org/spreadsheetml/2006/main">
  <c r="N20" i="20" l="1"/>
  <c r="N34" i="20"/>
  <c r="N36" i="20"/>
  <c r="N38" i="20"/>
  <c r="N37" i="20"/>
  <c r="N39" i="20"/>
  <c r="N19" i="20" l="1"/>
  <c r="I9" i="20"/>
  <c r="N9" i="20"/>
  <c r="N44" i="20"/>
  <c r="N43" i="20"/>
  <c r="K41" i="20"/>
  <c r="N42" i="20"/>
  <c r="N45" i="20"/>
  <c r="N46" i="20"/>
  <c r="N47" i="20"/>
  <c r="N51" i="20"/>
  <c r="S51" i="20" s="1"/>
  <c r="N53" i="20"/>
  <c r="N56" i="20" l="1"/>
  <c r="N54" i="20"/>
  <c r="J41" i="20"/>
  <c r="J40" i="20" s="1"/>
  <c r="K40" i="20"/>
  <c r="L41" i="20"/>
  <c r="L40" i="20" s="1"/>
  <c r="M41" i="20"/>
  <c r="M40" i="20" s="1"/>
  <c r="M8" i="20" s="1"/>
  <c r="I41" i="20"/>
  <c r="I40" i="20" s="1"/>
  <c r="L8" i="20"/>
  <c r="L7" i="20" s="1"/>
  <c r="K8" i="20"/>
  <c r="K7" i="20" s="1"/>
  <c r="J8" i="20"/>
  <c r="N15" i="20"/>
  <c r="N18" i="20"/>
  <c r="N16" i="20"/>
  <c r="L6" i="20" l="1"/>
  <c r="J6" i="20"/>
  <c r="M7" i="20"/>
  <c r="M6" i="20"/>
  <c r="N41" i="20"/>
  <c r="N40" i="20" s="1"/>
  <c r="N6" i="20" s="1"/>
  <c r="K6" i="20"/>
  <c r="N8" i="20"/>
  <c r="I8" i="20"/>
  <c r="N7" i="20" l="1"/>
  <c r="I7" i="20"/>
  <c r="I6" i="20"/>
  <c r="J7" i="20" l="1"/>
</calcChain>
</file>

<file path=xl/comments1.xml><?xml version="1.0" encoding="utf-8"?>
<comments xmlns="http://schemas.openxmlformats.org/spreadsheetml/2006/main">
  <authors>
    <author>Mayra Abril Abril</author>
  </authors>
  <commentList>
    <comment ref="I43" authorId="0" shapeId="0">
      <text>
        <r>
          <rPr>
            <b/>
            <sz val="9"/>
            <color indexed="81"/>
            <rFont val="Tahoma"/>
            <family val="2"/>
          </rPr>
          <t>Mayra Abril Abril:</t>
        </r>
        <r>
          <rPr>
            <sz val="9"/>
            <color indexed="81"/>
            <rFont val="Tahoma"/>
            <family val="2"/>
          </rPr>
          <t xml:space="preserve">
primera infancia
</t>
        </r>
      </text>
    </comment>
  </commentList>
</comments>
</file>

<file path=xl/sharedStrings.xml><?xml version="1.0" encoding="utf-8"?>
<sst xmlns="http://schemas.openxmlformats.org/spreadsheetml/2006/main" count="200" uniqueCount="144">
  <si>
    <t>TOTAL</t>
  </si>
  <si>
    <t>METAS</t>
  </si>
  <si>
    <t>INDICADOR</t>
  </si>
  <si>
    <t>NIVEL DE ESTRUCTURA</t>
  </si>
  <si>
    <t>Linea Base</t>
  </si>
  <si>
    <t>SECTOR</t>
  </si>
  <si>
    <t xml:space="preserve">PROGRAMA            </t>
  </si>
  <si>
    <t>PROYECTO DE INVERSIÓN</t>
  </si>
  <si>
    <t>SGP</t>
  </si>
  <si>
    <t>FI</t>
  </si>
  <si>
    <t>ICDE</t>
  </si>
  <si>
    <t>RECURSOS PROPIOS</t>
  </si>
  <si>
    <t>EJE</t>
  </si>
  <si>
    <t xml:space="preserve">OTROS </t>
  </si>
  <si>
    <t>RESPONSABLE</t>
  </si>
  <si>
    <t>INVERSIÓN (VALOR EN MILES DE PESOS)</t>
  </si>
  <si>
    <t>OTROS SECTORES</t>
  </si>
  <si>
    <t>EDUCACION, CULTURA Y DEPORTES CON OPORTUNIDADES PARA LA PAZ Y EL POSCONFLICTO</t>
  </si>
  <si>
    <t>PAZ DE ARIPORO, SOLIDARIO CON OPORTUNIDADES PARA LA PAZ Y EL POSCONFLICTO</t>
  </si>
  <si>
    <t xml:space="preserve"> EDUCACION</t>
  </si>
  <si>
    <t>Mantener la cobertura de niños y niñas entre 0 y 5 años en programas de educación inicial en el marco de la atención integral.</t>
  </si>
  <si>
    <t>[(Número niños y niñas en programas de educación inicial en el marco de la atención integral/ número de niños entre 0 y 5 años en el municipio)]*100</t>
  </si>
  <si>
    <t>Mantener los programas de educación inicial en el marco de la atención integral en los 1462 niños y niñas entre los 0 y 5 años, con enfoque diferencial</t>
  </si>
  <si>
    <t>Número de niños y niñas (0-5 años) en programas de educación inicial en el marco de la atención integral.</t>
  </si>
  <si>
    <t>Realizar la adecuación y puesta en marcha de un (1) Centro de Desarrollo Integral CDI para niños y niñas de 0 y 5 años en programas de educación inicial en el marco de la atención integral</t>
  </si>
  <si>
    <t>Número de Centro de Desarrollo Integrarla CDI adecuados y en funcionamiento</t>
  </si>
  <si>
    <t>Mantener en un 12% la cobertura Neta en Educación Media en adolescentes entre los 16 y 17 años residentes en el municipio con prioridad de la población acompañada por la RED UNIDOS</t>
  </si>
  <si>
    <t>Cobertura Neta de educación Media [(Número de adolescentes matriculados en grados / número de adolescentes entre 16 y 17 años en el municipio)]*100</t>
  </si>
  <si>
    <t>Sostener en el 100% la cobertura bruta de educación básica primaria de niños y niñas en edad escolar residentes en el municipio con enfoque diferencial</t>
  </si>
  <si>
    <t>Tasa de Cobertura de educación básica primaria [(Número niños y niñas matriculados en básica primaria / número de niños entre 6 y 10 años en el municipio)]*100</t>
  </si>
  <si>
    <t>Sostener en el 100% la cobertura bruta de educación básica secundaria de niños y niñas en edad escolar residentes en el municipio con enfoque diferencial</t>
  </si>
  <si>
    <t>Cobertura de educación básica secundaria [(Número niños y niñas matriculados en educación básica secundaria / número de niños entre 11 y 15 años en el municipio)]*100</t>
  </si>
  <si>
    <t>Disminuir al 2% la deserción escolar interanual en el municipio.</t>
  </si>
  <si>
    <t>Porcentaje de deserción escolar.[(número de personas que desertaron/total de personas queestán matriculadas en la educación básica o media]</t>
  </si>
  <si>
    <t>Beneficiar con asistencia alimentaria a niños, niñas y adolescentes entre los 5 y 17 años con enfoque diferencial y prioridad de la población en condición de pobreza y vulnerabilidad, victimas y de la estrategia Red UNIDOS</t>
  </si>
  <si>
    <t>Número de niños vinculados al sistema educativo con asistencia alimentaria</t>
  </si>
  <si>
    <t>Gestionar la construcción de la red internet (WI FI) del municipio para la conectividad de las 9 instituciones educativas y/o gestionar la conectividad con la red de fibra óptica departamental.</t>
  </si>
  <si>
    <t>Número de redes para conectividad de internet construidas</t>
  </si>
  <si>
    <t>Garantizar la operatividad de tres (3) puntos Vive Digital</t>
  </si>
  <si>
    <t>Número de Puntos Vive Digital operando</t>
  </si>
  <si>
    <t>Amanda Sanchez                Secretaria de Gestión y Bienestar Social</t>
  </si>
  <si>
    <t>Número de Instituciones Educativas y sedes anexas con dotación en de mobiliarios escolar básico, equipos didácticos y herramientas para talleres y ambientes especializados para dar cobertura en educación a la</t>
  </si>
  <si>
    <t>Lograr que las 9 IE y sedes cuenten con dotación en de mobiliarios escolar básico, equipos didácticos, menaje para comedor y cocina, herramientas para talleres y ambientes especializados para dar cobertura en educación a la población entre los 5 y 17 años residente en el municipio.</t>
  </si>
  <si>
    <t>Promover la práctica del deporte, la recreación y la educación física en la población infantil y adolescente con un enfoque diferencial por ciclo de vida para contribuir a su desarrollo psicomotor y formación integral</t>
  </si>
  <si>
    <t>Porcentaje de niños, niñas y adolescentes atendidos a través de escuelas de formación deportiva</t>
  </si>
  <si>
    <t>Ampliar la cobertura de acceso y práctica del deporte, la recreación, la educación física, la actividad física y el aprovechamiento del tiempo libre al 18% de la población del municipio con enfoque diferencial</t>
  </si>
  <si>
    <t>Porcentaje de niños, niñas, adolescentes y jóvenes vinculados a actividades física, deportiva y recreativa</t>
  </si>
  <si>
    <t>Vincular al 16% de la población del municipio en actividades de educación física, recreación y deporte social comunitario, con énfasis en la población en situación de discapacidad, desplazados y adultos mayores.</t>
  </si>
  <si>
    <t>Porcentaje de personas adultas vinculadas a actividades físicas, deportivas y recreativas para la promoción de estilos de vida saludable en el área urbana y rural del municipio</t>
  </si>
  <si>
    <t>Vincular a 4400 niños niñas y adolescentes entre los 5 y 17 años en programas de formación deportiva con enfoque diferencial</t>
  </si>
  <si>
    <t>Brindar estímulo y reconocimiento a un deportista local por año sobresaliente a nivel nacional o internacional</t>
  </si>
  <si>
    <t>Apoyar la organización de un (1) evento anual de la fase municipal de juegos Supérate como apoyo al deporte en las instituciones educativas</t>
  </si>
  <si>
    <t>Número de niños, niñas y adolescentes vinculados en programas de formación deportiva y recreativa en el municipio</t>
  </si>
  <si>
    <t>Número de deportistas talento y de alto nivel apoyados</t>
  </si>
  <si>
    <t>Número de eventos de la fase municipal de juegos Supérate</t>
  </si>
  <si>
    <t>Apoyar la participación de 1360 deportistas en eventos deportivos departamentales y nacionales.</t>
  </si>
  <si>
    <t>Número de deportistas apoyados para la participación de eventos deportivos departamentales.</t>
  </si>
  <si>
    <t>Realizar eventos lúdico-recreativos para la promoción de la actividad física y aprovechamiento del tiempo libre de niños, niñas, adolescentes y jóvenes con prioridad de la población de la estrategia Red UNIDOS.</t>
  </si>
  <si>
    <t>Número de eventos lúdico-recreativos para la promoción de la actividad física y aprovechamiento del tiempo libre realizados.</t>
  </si>
  <si>
    <t>Realizar los Juegos Campesino por centros zonales en las veredas Las Guamas, El Totumo, Caño Chiquito, La Motuz, Canalete, Rincón Hondo, La Barranca, la Hermosa y Jaguito una vez por año.</t>
  </si>
  <si>
    <t>Número de Juegos Campesinos realizados</t>
  </si>
  <si>
    <t>Realizar los Juegos Inter barrios del área urbana del municipio una vez al año.</t>
  </si>
  <si>
    <t>Número de Juegos Inter-barrios realizados</t>
  </si>
  <si>
    <t>Reactivar y realizar anualmente una (1) prueba atlética ciudad de Paz de Ariporo y una prueba de ciclismo del norte de Casanare</t>
  </si>
  <si>
    <t>Número de pruebas atléticas y de ciclismo realizadas</t>
  </si>
  <si>
    <t>Realizar 8 eventos deportivos y recreativos al año para la promoción de la práctica de la actividad física para beneficiar a niños, niñas, adolescentes, jóvenes, adultos y adultos mayores con enfoque diferencial y de género.</t>
  </si>
  <si>
    <t>Número de eventos deportivos realizados al año para la promoción de la práctica de la actividad física mediante la participación sectorial y comunitaria, organizada</t>
  </si>
  <si>
    <t>Beneficiar al 50 % de la población urbana y rural del municipio con programas artísticos y culturales.</t>
  </si>
  <si>
    <t>Porcentaje de población del área urbana y rural del municipio beneficiado con programas artísticos y culturales.</t>
  </si>
  <si>
    <t>Vincular a 4000 NNA y jóvenes en procesos de formación artística en teatro, danza, música, artes plásticas, artes visuales, literatura y otras áreas representativas de la cultura de la región con enfoque diferencial ..</t>
  </si>
  <si>
    <t>Número de niños, niñas, adolescentes y jóvenes vinculados a programas artísticos, lúdicos o culturales</t>
  </si>
  <si>
    <t>Fortalecer la biblioteca pública y las bibliotecas escolares, con infraestructura, plataformas de información, software, hardware y material bibliográfico, para garantizar el acceso a las fuentes de información y el conocimiento con enfoque diferencial en especial para la población con algún tipo de discapacidad.</t>
  </si>
  <si>
    <t>Número de bibliotecas públicas y escolares municipales fortalecidas</t>
  </si>
  <si>
    <t>Realizar un programa anual de promoción de la literatura y expresiones orales, ancestrales y tradicionales para favorecer las distintas iniciativas, expresiones y manifestaciones culturales de NNA, jóvenes, adultos y adultos mayores del municipio para la convivencia pacifica</t>
  </si>
  <si>
    <t>Número de programas realizados</t>
  </si>
  <si>
    <t>Gestionar la construcción, adecuación, mantenimiento y dotación de la Escuela de Música Municipal y otros espacios para la formación, reconocimiento y apoyo a las distintas iniciativas, expresiones y manifestaciones artísticas y culturales de NNA y jóvenes del municipio para la convivencia pacífica.</t>
  </si>
  <si>
    <t>Número de espacios culturales construidos, adecuados y/o dotados</t>
  </si>
  <si>
    <t>Número de eventos anual contenidos en la agenda cultural del municipio apoyados</t>
  </si>
  <si>
    <t>Apoyar anualmente (10) eventos artísticos, lúdicos y festivos de carácter colectivo como expresión de la diversidad y de las manifestaciones culturales, ancestrales y tradicionales</t>
  </si>
  <si>
    <t>PROMOCIÓN E INTEGRACIÓN SOCIAL CON ENFOQUE DIFERENCIAL</t>
  </si>
  <si>
    <t>GRUPOS VULNERABLES</t>
  </si>
  <si>
    <t>Apoyar las estrategias nacionales de Promoción social para las familias que pueden ser potenciales beneficiarios de Red Unidos - Familias en Acción- SISBEN-Victimas con enfoque diferencial para el posconflicto.</t>
  </si>
  <si>
    <t>Número de familias identificadas potenciales beneficiarios de programas sociales</t>
  </si>
  <si>
    <t>Actualizar e implementar la Política Pública Municipal para la Primera Infancia, Infancia, Adolescencia y Juventud de Paz de Ariporo.</t>
  </si>
  <si>
    <t>Número de políticas de Primera Infancia, Infancia, Adolescencia y Juventud formuladas</t>
  </si>
  <si>
    <t>Gestionar el apoyo a jóvenes en tres (3) iniciativas productivas y en ciencia, tecnología e innovación</t>
  </si>
  <si>
    <t>Número de iniciativas productivas y de ciencia, tecnología e innovación impulsadas</t>
  </si>
  <si>
    <t xml:space="preserve">Ejecutar un (1) programa para el desarrollo de competencias laborales y de emprendimiento para beneficiar a 500 mujeres con enfoque diferencial… </t>
  </si>
  <si>
    <t>Número de mujeres en programas para el desarrollo de competencias laborales y emprendimiento dirigido a mujeres desarrollados</t>
  </si>
  <si>
    <t>Crear la oficina municipal de la Mujer del municipio de Paz de Ariporo</t>
  </si>
  <si>
    <t>Número de oficinas creadas</t>
  </si>
  <si>
    <t>Aumentar la participación de las mujeres en programas de acceso a activos productivos, fortalecimiento empresarial, instrumentos crediticios, generación de ingresos, capacitaciones, asistencia técnica).con enfoque diferencial</t>
  </si>
  <si>
    <t>Número de mujeres beneficiarias de programas de desarrollo económico (acceso a activos productivos, fortalecimiento empresarial, instrumentos crediticios, capacitaciones, asistencia técnica, generación de ingresos )</t>
  </si>
  <si>
    <t>Desarrollar tres acciones para fomentar el liderazgo y aumentar la participación de las mujeres en las distintas organizaciones de participación ciudadana con enfoque diferencial en la vida política, social y cultural del municipio.</t>
  </si>
  <si>
    <t>N° de acciones para fomentar el liderazgo y aumentar la participación de las mujeres en las distintas organizaciones de participación ciudadana</t>
  </si>
  <si>
    <t>Caracterizar el 100% de la población en condición de discapacidad con enfoque diferencial en el marco del posconflicto del área urbana y rural del municipio.</t>
  </si>
  <si>
    <t>Porcentaje de población condición de discapacidad del área urbana y rural del municipio caracterizada</t>
  </si>
  <si>
    <t>Desarrollar un (1) programa de atención, desarrollo de competencias laborales y de emprendimiento para la población en situación de discapacidad con enfoque diferencial</t>
  </si>
  <si>
    <t>Número de programas de atención terapéutica, desarrollo de competencias laborales y de emprendimiento para la población en situación de discapacidad</t>
  </si>
  <si>
    <t>Formular una (1) Política Pública para la atención integral al Adulto Mayor</t>
  </si>
  <si>
    <t>Número de Policías formuladas</t>
  </si>
  <si>
    <t>Beneficiar 800 adultos mayores con programas de asistencia alimentaria, salud oral, psicosocial y atención integral para el acceso a vivienda, actividades productivas, sociales, culturales y recreativas con enfoque diferencial</t>
  </si>
  <si>
    <t>Número de adultos mayores beneficiados con programas de atención integral</t>
  </si>
  <si>
    <t>Construir y dotar el centro Hogar día Granja Merecure y adecuar, mantener y dotar el Hogar Geriátrico Mi ranchito para la atención integral del adulto mayor.</t>
  </si>
  <si>
    <t>Número de infraestructura para la atención integral del adulto mayor construidas, adecuada y/o mantenidas y/o dotadas</t>
  </si>
  <si>
    <t>Amanda Sanchez      Secretaria de Gestión y Bienestar Social</t>
  </si>
  <si>
    <t>Construir, adecuar y/o mantener 3 escenarios deportivos – recreativos para garantizar el esparcimiento de niños, niñas adolescentes, jóvenes y adultos y adultos mayores.</t>
  </si>
  <si>
    <t>Número de escenarios deportivos – recreativos para garantizar el mínimo vital construidos, adecuados y mantenidos.</t>
  </si>
  <si>
    <t>Beneficiar al 32% de la población de niños niñas, adolescentes y jóvenes del municipio con programas artísticos, lúdicos o culturales con enfoque diferencial</t>
  </si>
  <si>
    <t>Porcentaje de niños niñas, adolescentes y jóvenes del municipio beneficiados con programas artísticos, lúdicos o culturales cada año.</t>
  </si>
  <si>
    <t>DOTACIÓN A INSTITUCIONES EDUCATIVAS</t>
  </si>
  <si>
    <t>PLAN OPERATIVO ANUAL DE INVERSIONES - POAI  2017   -  Paz de Ariporo por el Camino Correcto</t>
  </si>
  <si>
    <t>ASISTENCIA INTEGRAL A POBLACIÓN VULNERABLE CON ENFOQUE DIFERENCIAL; INFANCIA, ADOLESCENCIA, JUVENTUD, EN EQUIDAD DE GÉNERO DE PAZ DE ARIPORO, CASANARE.</t>
  </si>
  <si>
    <t>MP</t>
  </si>
  <si>
    <t>Formular la Política Pública para la población Afro descendiente, Palanquera y Raizal del municipio de Paz de Ariporo.</t>
  </si>
  <si>
    <t>Número de Política Pública para la población afrocolombiana realizadas</t>
  </si>
  <si>
    <t>MR</t>
  </si>
  <si>
    <t>Contar con un (1) instrumento de gestión para garantizar los derechos de la población Afro descendiente, Palanquera y Raizal del Municipio en el largo plazo</t>
  </si>
  <si>
    <t>Número de instrumentos de gestión implementados</t>
  </si>
  <si>
    <t>Valor Programado 2017</t>
  </si>
  <si>
    <t>FORTALECIMIENTO A LOS PROGRAMAS NACIONALES DE PROSPERIDAD SOCIAL, MAS FAMILIAS EN ACCION Y LA ESTRATEGIA DE RED UNIDOS DEL MUNICIPIO DE PAZ DE ARIPORO-CASANANARE</t>
  </si>
  <si>
    <t>CÒDIGO SSEPI</t>
  </si>
  <si>
    <t>2016852500032</t>
  </si>
  <si>
    <t>ASISTENCIA Y ATENCION INTEGRAL A LA POBLACION CON DISCAPACIDAD DEL MUNICIPIO DE PAZ DE ARIPORO</t>
  </si>
  <si>
    <t>2016852500025</t>
  </si>
  <si>
    <t>ASISTENCIA Y ATENCION INTEGRAL A LA POBLACION ADULTO MAYOR DEL MUNICIPIO DE PAZ DE ARIPORO</t>
  </si>
  <si>
    <t>ASISTENCIA Y ATENCION A LA POBLACION ESTUDIANTIL CON ENFOQUE DIFERENCIAL PARA GARANTIZAR LA PERMANENCIA EDUCATIVA EN EL MUNICIPIO DE PAZ DE ARIPORO</t>
  </si>
  <si>
    <t>2016852500009</t>
  </si>
  <si>
    <t>N/A</t>
  </si>
  <si>
    <t>FORTALECIMIENTO DE ACCIONES Y MECANISMOS PARA GARANTIZAR TECNOLOGIA Y CONECTIVIDAD EN EL SISTEMA EDUCATIVO DEL MUNICIPIO DE PAZ DE ARIPORO</t>
  </si>
  <si>
    <t>2016852500023</t>
  </si>
  <si>
    <t>APOYO Y FOMENTO AL DEPORTE, LA RECREACION CON ENFOQUE DIFERENCIAL PARA EL DESARROLLO HUMANO DEL MUNICIPIO DE PAZ DE ARIPORO</t>
  </si>
  <si>
    <t>2016852500013</t>
  </si>
  <si>
    <t>2016852500031</t>
  </si>
  <si>
    <t>APOYO Y FORTALECIMIENTO DE LA CULTURA PARA LA PAZ Y EL POSCONFLICTO EN EL MUNICIPIO DE PAZ DE ARIPORO, CASANARE, ORIQUÍA</t>
  </si>
  <si>
    <t>ICLD + SGP LD</t>
  </si>
  <si>
    <t>Amanda Sanchez - Secretaria de Gestión y Bienestar Social                   Amanda Sanchez  - Secretaria de Gestión y Bienestar Social</t>
  </si>
  <si>
    <t>2016852500011</t>
  </si>
  <si>
    <t>2016852500008</t>
  </si>
  <si>
    <t xml:space="preserve">Mantener la cobertura de niños y niñas entre 0 y 5 años en programas de educación inicial en el marco de la atención integral. </t>
  </si>
  <si>
    <t>[(Número    niños y niñas en programas  de  educación  inicial / número de niños entre 0 y 5 años en el municipio)]*100</t>
  </si>
  <si>
    <t xml:space="preserve">Beneficiar con dotación y mantenimiento a la infraestructura de los programas de educación inicial en el Marco de la Atención integral de niños y niñas entre los  0 y 5 años, con enfoque diferencial y prioridad de la población en condición de pobreza y vulnerabilidad, victimas   y de la estrategia Red UNIDOS. </t>
  </si>
  <si>
    <t>Número de niños y niñas (0-5 años) en programas de educación inicial.</t>
  </si>
  <si>
    <t>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</si>
</sst>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(&quot;$&quot;\ * #,##0.00_);_(&quot;$&quot;\ * \(#,##0.00\);_(&quot;$&quot;\ * &quot;-&quot;??_);_(@_)"/>
    <numFmt numFmtId="43" formatCode="_(* #,##0.00_);_(* \(#,##0.00\);_(* &quot;-&quot;??_);_(@_)"/>
    <numFmt numFmtId="164" formatCode="_ * #,##0.00_ ;_ * \-#,##0.00_ ;_ * &quot;-&quot;??_ ;_ @_ "/>
    <numFmt numFmtId="165" formatCode="_(&quot;$&quot;\ * #,##0_);_(&quot;$&quot;\ * \(#,##0\);_(&quot;$&quot;\ * &quot;-&quot;??_);_(@_)"/>
    <numFmt numFmtId="166" formatCode="_ * #,##0_ ;_ * \-#,##0_ ;_ * &quot;-&quot;??_ ;_ @_ "/>
  </numFmts>
  <fonts count="14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8"/>
      <name val="Arial"/>
      <family val="2"/>
    </font>
    <font>
      <sz val="8"/>
      <name val="Arial"/>
      <family val="2"/>
    </font>
    <font>
      <b/>
      <sz val="16"/>
      <name val="Arial"/>
      <family val="2"/>
    </font>
    <font>
      <b/>
      <sz val="9"/>
      <color theme="0"/>
      <name val="Arial"/>
      <family val="2"/>
    </font>
    <font>
      <b/>
      <sz val="8"/>
      <color theme="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0099"/>
        <bgColor indexed="64"/>
      </patternFill>
    </fill>
    <fill>
      <patternFill patternType="solid">
        <fgColor rgb="FFFFFC8B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</borders>
  <cellStyleXfs count="10">
    <xf numFmtId="0" fontId="0" fillId="0" borderId="0"/>
    <xf numFmtId="43" fontId="5" fillId="0" borderId="0" applyFont="0" applyFill="0" applyBorder="0" applyAlignment="0" applyProtection="0"/>
    <xf numFmtId="0" fontId="5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6" fillId="0" borderId="0" applyFont="0" applyFill="0" applyBorder="0" applyAlignment="0" applyProtection="0"/>
  </cellStyleXfs>
  <cellXfs count="84">
    <xf numFmtId="0" fontId="0" fillId="0" borderId="0" xfId="0"/>
    <xf numFmtId="0" fontId="3" fillId="0" borderId="1" xfId="0" applyFont="1" applyFill="1" applyBorder="1" applyAlignment="1">
      <alignment vertical="center"/>
    </xf>
    <xf numFmtId="164" fontId="10" fillId="0" borderId="3" xfId="0" applyNumberFormat="1" applyFont="1" applyFill="1" applyBorder="1" applyAlignment="1">
      <alignment horizontal="left" vertical="center" wrapText="1"/>
    </xf>
    <xf numFmtId="164" fontId="9" fillId="3" borderId="3" xfId="0" applyNumberFormat="1" applyFont="1" applyFill="1" applyBorder="1" applyAlignment="1">
      <alignment horizontal="left" vertical="center" wrapText="1"/>
    </xf>
    <xf numFmtId="164" fontId="9" fillId="0" borderId="3" xfId="0" applyNumberFormat="1" applyFont="1" applyFill="1" applyBorder="1" applyAlignment="1">
      <alignment horizontal="left" vertical="center" wrapText="1"/>
    </xf>
    <xf numFmtId="165" fontId="4" fillId="2" borderId="3" xfId="9" applyNumberFormat="1" applyFont="1" applyFill="1" applyBorder="1" applyAlignment="1">
      <alignment horizontal="right" vertical="center"/>
    </xf>
    <xf numFmtId="165" fontId="4" fillId="3" borderId="3" xfId="9" applyNumberFormat="1" applyFont="1" applyFill="1" applyBorder="1" applyAlignment="1">
      <alignment horizontal="right" vertical="center"/>
    </xf>
    <xf numFmtId="0" fontId="3" fillId="0" borderId="2" xfId="0" applyFont="1" applyFill="1" applyBorder="1" applyAlignment="1">
      <alignment vertical="center"/>
    </xf>
    <xf numFmtId="165" fontId="12" fillId="5" borderId="3" xfId="9" applyNumberFormat="1" applyFont="1" applyFill="1" applyBorder="1" applyAlignment="1">
      <alignment horizontal="right" vertical="center"/>
    </xf>
    <xf numFmtId="165" fontId="4" fillId="5" borderId="10" xfId="9" applyNumberFormat="1" applyFont="1" applyFill="1" applyBorder="1" applyAlignment="1">
      <alignment horizontal="right" vertical="center"/>
    </xf>
    <xf numFmtId="9" fontId="9" fillId="0" borderId="3" xfId="8" applyFont="1" applyFill="1" applyBorder="1" applyAlignment="1">
      <alignment horizontal="left" vertical="center" wrapText="1"/>
    </xf>
    <xf numFmtId="165" fontId="4" fillId="0" borderId="3" xfId="9" applyNumberFormat="1" applyFont="1" applyFill="1" applyBorder="1" applyAlignment="1">
      <alignment horizontal="right" vertical="center"/>
    </xf>
    <xf numFmtId="165" fontId="4" fillId="0" borderId="4" xfId="9" applyNumberFormat="1" applyFont="1" applyFill="1" applyBorder="1" applyAlignment="1">
      <alignment horizontal="right" vertical="center"/>
    </xf>
    <xf numFmtId="1" fontId="9" fillId="0" borderId="3" xfId="8" applyNumberFormat="1" applyFont="1" applyFill="1" applyBorder="1" applyAlignment="1">
      <alignment horizontal="left" vertical="center" wrapText="1"/>
    </xf>
    <xf numFmtId="165" fontId="3" fillId="0" borderId="3" xfId="9" applyNumberFormat="1" applyFont="1" applyFill="1" applyBorder="1" applyAlignment="1">
      <alignment vertical="center"/>
    </xf>
    <xf numFmtId="165" fontId="4" fillId="0" borderId="3" xfId="9" applyNumberFormat="1" applyFont="1" applyFill="1" applyBorder="1" applyAlignment="1">
      <alignment vertical="center" wrapText="1"/>
    </xf>
    <xf numFmtId="164" fontId="9" fillId="3" borderId="8" xfId="0" applyNumberFormat="1" applyFont="1" applyFill="1" applyBorder="1" applyAlignment="1">
      <alignment horizontal="left" vertical="center" wrapText="1"/>
    </xf>
    <xf numFmtId="164" fontId="12" fillId="5" borderId="3" xfId="0" applyNumberFormat="1" applyFont="1" applyFill="1" applyBorder="1" applyAlignment="1">
      <alignment horizontal="left" vertical="center" wrapText="1"/>
    </xf>
    <xf numFmtId="164" fontId="4" fillId="2" borderId="8" xfId="0" applyNumberFormat="1" applyFont="1" applyFill="1" applyBorder="1" applyAlignment="1">
      <alignment horizontal="left" vertical="center" wrapText="1"/>
    </xf>
    <xf numFmtId="164" fontId="9" fillId="0" borderId="3" xfId="0" applyNumberFormat="1" applyFont="1" applyFill="1" applyBorder="1" applyAlignment="1">
      <alignment vertical="center" wrapText="1"/>
    </xf>
    <xf numFmtId="164" fontId="9" fillId="0" borderId="3" xfId="0" applyNumberFormat="1" applyFont="1" applyFill="1" applyBorder="1" applyAlignment="1">
      <alignment horizontal="center" vertical="center" wrapText="1"/>
    </xf>
    <xf numFmtId="165" fontId="4" fillId="0" borderId="11" xfId="9" applyNumberFormat="1" applyFont="1" applyFill="1" applyBorder="1" applyAlignment="1">
      <alignment horizontal="right" vertical="center"/>
    </xf>
    <xf numFmtId="49" fontId="9" fillId="0" borderId="3" xfId="0" applyNumberFormat="1" applyFont="1" applyFill="1" applyBorder="1" applyAlignment="1">
      <alignment vertical="center" wrapText="1"/>
    </xf>
    <xf numFmtId="1" fontId="10" fillId="0" borderId="3" xfId="8" applyNumberFormat="1" applyFont="1" applyFill="1" applyBorder="1" applyAlignment="1">
      <alignment horizontal="left" vertical="center" wrapText="1"/>
    </xf>
    <xf numFmtId="165" fontId="3" fillId="0" borderId="3" xfId="9" applyNumberFormat="1" applyFont="1" applyFill="1" applyBorder="1" applyAlignment="1">
      <alignment vertical="center" textRotation="90"/>
    </xf>
    <xf numFmtId="164" fontId="4" fillId="2" borderId="3" xfId="0" applyNumberFormat="1" applyFont="1" applyFill="1" applyBorder="1" applyAlignment="1">
      <alignment horizontal="left" vertical="center" wrapText="1"/>
    </xf>
    <xf numFmtId="165" fontId="4" fillId="2" borderId="3" xfId="9" applyNumberFormat="1" applyFont="1" applyFill="1" applyBorder="1" applyAlignment="1">
      <alignment vertical="center"/>
    </xf>
    <xf numFmtId="164" fontId="3" fillId="0" borderId="3" xfId="0" applyNumberFormat="1" applyFont="1" applyFill="1" applyBorder="1" applyAlignment="1">
      <alignment horizontal="left" vertical="center" wrapText="1"/>
    </xf>
    <xf numFmtId="166" fontId="3" fillId="0" borderId="3" xfId="0" applyNumberFormat="1" applyFont="1" applyFill="1" applyBorder="1" applyAlignment="1">
      <alignment horizontal="left" vertical="center" wrapText="1"/>
    </xf>
    <xf numFmtId="164" fontId="4" fillId="0" borderId="3" xfId="0" applyNumberFormat="1" applyFont="1" applyFill="1" applyBorder="1" applyAlignment="1">
      <alignment horizontal="center" vertical="center" wrapText="1"/>
    </xf>
    <xf numFmtId="165" fontId="4" fillId="0" borderId="3" xfId="9" applyNumberFormat="1" applyFont="1" applyFill="1" applyBorder="1" applyAlignment="1">
      <alignment vertical="center"/>
    </xf>
    <xf numFmtId="9" fontId="3" fillId="0" borderId="3" xfId="8" applyFont="1" applyFill="1" applyBorder="1" applyAlignment="1">
      <alignment horizontal="left" vertical="center" wrapText="1"/>
    </xf>
    <xf numFmtId="166" fontId="10" fillId="0" borderId="3" xfId="8" applyNumberFormat="1" applyFont="1" applyFill="1" applyBorder="1" applyAlignment="1">
      <alignment horizontal="left" vertical="center" wrapText="1"/>
    </xf>
    <xf numFmtId="166" fontId="9" fillId="0" borderId="3" xfId="8" applyNumberFormat="1" applyFont="1" applyFill="1" applyBorder="1" applyAlignment="1">
      <alignment horizontal="left" vertical="center" wrapText="1"/>
    </xf>
    <xf numFmtId="49" fontId="4" fillId="0" borderId="3" xfId="0" applyNumberFormat="1" applyFont="1" applyFill="1" applyBorder="1" applyAlignment="1">
      <alignment horizontal="center" vertical="center" wrapText="1"/>
    </xf>
    <xf numFmtId="165" fontId="3" fillId="7" borderId="3" xfId="9" applyNumberFormat="1" applyFont="1" applyFill="1" applyBorder="1" applyAlignment="1">
      <alignment vertical="center"/>
    </xf>
    <xf numFmtId="165" fontId="4" fillId="7" borderId="3" xfId="9" applyNumberFormat="1" applyFont="1" applyFill="1" applyBorder="1" applyAlignment="1">
      <alignment vertical="center" wrapText="1"/>
    </xf>
    <xf numFmtId="165" fontId="3" fillId="7" borderId="3" xfId="9" applyNumberFormat="1" applyFont="1" applyFill="1" applyBorder="1" applyAlignment="1">
      <alignment horizontal="right" vertical="center"/>
    </xf>
    <xf numFmtId="165" fontId="3" fillId="7" borderId="3" xfId="9" applyNumberFormat="1" applyFont="1" applyFill="1" applyBorder="1" applyAlignment="1">
      <alignment horizontal="center" vertical="center" wrapText="1"/>
    </xf>
    <xf numFmtId="165" fontId="4" fillId="7" borderId="3" xfId="9" applyNumberFormat="1" applyFont="1" applyFill="1" applyBorder="1" applyAlignment="1">
      <alignment horizontal="right" vertical="center"/>
    </xf>
    <xf numFmtId="49" fontId="9" fillId="0" borderId="3" xfId="0" applyNumberFormat="1" applyFont="1" applyFill="1" applyBorder="1" applyAlignment="1">
      <alignment horizontal="center" vertical="center" wrapText="1"/>
    </xf>
    <xf numFmtId="49" fontId="4" fillId="0" borderId="3" xfId="0" applyNumberFormat="1" applyFont="1" applyFill="1" applyBorder="1" applyAlignment="1">
      <alignment horizontal="center" vertical="center" wrapText="1"/>
    </xf>
    <xf numFmtId="164" fontId="9" fillId="0" borderId="3" xfId="0" applyNumberFormat="1" applyFont="1" applyFill="1" applyBorder="1" applyAlignment="1">
      <alignment horizontal="center" vertical="center" wrapText="1"/>
    </xf>
    <xf numFmtId="165" fontId="4" fillId="7" borderId="3" xfId="9" applyNumberFormat="1" applyFont="1" applyFill="1" applyBorder="1" applyAlignment="1">
      <alignment horizontal="center" vertical="center"/>
    </xf>
    <xf numFmtId="164" fontId="10" fillId="0" borderId="3" xfId="0" applyNumberFormat="1" applyFont="1" applyFill="1" applyBorder="1" applyAlignment="1">
      <alignment horizontal="left" vertical="center" wrapText="1"/>
    </xf>
    <xf numFmtId="165" fontId="4" fillId="7" borderId="3" xfId="9" applyNumberFormat="1" applyFont="1" applyFill="1" applyBorder="1" applyAlignment="1">
      <alignment horizontal="center" vertical="center" wrapText="1"/>
    </xf>
    <xf numFmtId="164" fontId="4" fillId="0" borderId="3" xfId="0" applyNumberFormat="1" applyFont="1" applyFill="1" applyBorder="1" applyAlignment="1">
      <alignment horizontal="center" vertical="center" wrapText="1"/>
    </xf>
    <xf numFmtId="164" fontId="3" fillId="0" borderId="3" xfId="0" applyNumberFormat="1" applyFont="1" applyFill="1" applyBorder="1" applyAlignment="1">
      <alignment horizontal="left" vertical="center" wrapText="1"/>
    </xf>
    <xf numFmtId="0" fontId="9" fillId="0" borderId="3" xfId="0" applyFont="1" applyBorder="1" applyAlignment="1">
      <alignment horizontal="center" vertical="center" wrapText="1"/>
    </xf>
    <xf numFmtId="164" fontId="9" fillId="3" borderId="3" xfId="0" applyNumberFormat="1" applyFont="1" applyFill="1" applyBorder="1" applyAlignment="1">
      <alignment horizontal="left" vertical="center" wrapText="1"/>
    </xf>
    <xf numFmtId="164" fontId="9" fillId="2" borderId="3" xfId="0" applyNumberFormat="1" applyFont="1" applyFill="1" applyBorder="1" applyAlignment="1">
      <alignment horizontal="left" vertical="center" wrapText="1"/>
    </xf>
    <xf numFmtId="164" fontId="9" fillId="0" borderId="3" xfId="0" applyNumberFormat="1" applyFont="1" applyFill="1" applyBorder="1" applyAlignment="1">
      <alignment horizontal="left" vertical="center" wrapText="1"/>
    </xf>
    <xf numFmtId="3" fontId="9" fillId="0" borderId="3" xfId="0" applyNumberFormat="1" applyFont="1" applyFill="1" applyBorder="1" applyAlignment="1">
      <alignment horizontal="center" vertical="center" wrapText="1"/>
    </xf>
    <xf numFmtId="165" fontId="3" fillId="0" borderId="3" xfId="9" applyNumberFormat="1" applyFont="1" applyFill="1" applyBorder="1" applyAlignment="1">
      <alignment horizontal="center" vertical="center" textRotation="90"/>
    </xf>
    <xf numFmtId="44" fontId="3" fillId="7" borderId="3" xfId="9" applyFont="1" applyFill="1" applyBorder="1" applyAlignment="1">
      <alignment horizontal="center" vertical="center"/>
    </xf>
    <xf numFmtId="165" fontId="3" fillId="7" borderId="3" xfId="9" applyNumberFormat="1" applyFont="1" applyFill="1" applyBorder="1" applyAlignment="1">
      <alignment horizontal="center" vertical="center"/>
    </xf>
    <xf numFmtId="164" fontId="4" fillId="2" borderId="3" xfId="0" applyNumberFormat="1" applyFont="1" applyFill="1" applyBorder="1" applyAlignment="1">
      <alignment horizontal="left" vertical="center" wrapText="1"/>
    </xf>
    <xf numFmtId="165" fontId="4" fillId="0" borderId="3" xfId="9" applyNumberFormat="1" applyFont="1" applyFill="1" applyBorder="1" applyAlignment="1">
      <alignment horizontal="center" vertical="center"/>
    </xf>
    <xf numFmtId="165" fontId="3" fillId="0" borderId="3" xfId="9" applyNumberFormat="1" applyFont="1" applyFill="1" applyBorder="1" applyAlignment="1">
      <alignment horizontal="center" vertical="center" textRotation="90" wrapText="1"/>
    </xf>
    <xf numFmtId="165" fontId="4" fillId="0" borderId="3" xfId="9" applyNumberFormat="1" applyFont="1" applyFill="1" applyBorder="1" applyAlignment="1">
      <alignment horizontal="center" vertical="center" wrapText="1"/>
    </xf>
    <xf numFmtId="165" fontId="3" fillId="0" borderId="4" xfId="9" applyNumberFormat="1" applyFont="1" applyFill="1" applyBorder="1" applyAlignment="1">
      <alignment horizontal="center" vertical="center" textRotation="90"/>
    </xf>
    <xf numFmtId="165" fontId="3" fillId="0" borderId="6" xfId="9" applyNumberFormat="1" applyFont="1" applyFill="1" applyBorder="1" applyAlignment="1">
      <alignment horizontal="center" vertical="center" textRotation="90"/>
    </xf>
    <xf numFmtId="165" fontId="3" fillId="0" borderId="5" xfId="9" applyNumberFormat="1" applyFont="1" applyFill="1" applyBorder="1" applyAlignment="1">
      <alignment horizontal="center" vertical="center" textRotation="90"/>
    </xf>
    <xf numFmtId="165" fontId="3" fillId="0" borderId="4" xfId="9" applyNumberFormat="1" applyFont="1" applyFill="1" applyBorder="1" applyAlignment="1">
      <alignment horizontal="center" vertical="center" textRotation="90" wrapText="1"/>
    </xf>
    <xf numFmtId="165" fontId="3" fillId="0" borderId="6" xfId="9" applyNumberFormat="1" applyFont="1" applyFill="1" applyBorder="1" applyAlignment="1">
      <alignment horizontal="center" vertical="center" textRotation="90" wrapText="1"/>
    </xf>
    <xf numFmtId="165" fontId="3" fillId="0" borderId="5" xfId="9" applyNumberFormat="1" applyFont="1" applyFill="1" applyBorder="1" applyAlignment="1">
      <alignment horizontal="center" vertical="center" textRotation="90" wrapText="1"/>
    </xf>
    <xf numFmtId="0" fontId="11" fillId="0" borderId="3" xfId="0" applyFont="1" applyBorder="1" applyAlignment="1">
      <alignment horizontal="center" vertical="center"/>
    </xf>
    <xf numFmtId="0" fontId="9" fillId="6" borderId="3" xfId="0" applyFont="1" applyFill="1" applyBorder="1" applyAlignment="1">
      <alignment horizontal="center"/>
    </xf>
    <xf numFmtId="3" fontId="9" fillId="4" borderId="3" xfId="0" applyNumberFormat="1" applyFont="1" applyFill="1" applyBorder="1" applyAlignment="1">
      <alignment horizontal="center" vertical="center" wrapText="1"/>
    </xf>
    <xf numFmtId="3" fontId="9" fillId="4" borderId="3" xfId="0" applyNumberFormat="1" applyFont="1" applyFill="1" applyBorder="1" applyAlignment="1">
      <alignment horizontal="center" vertical="center" textRotation="45"/>
    </xf>
    <xf numFmtId="164" fontId="9" fillId="3" borderId="7" xfId="0" applyNumberFormat="1" applyFont="1" applyFill="1" applyBorder="1" applyAlignment="1">
      <alignment horizontal="left" vertical="center" wrapText="1"/>
    </xf>
    <xf numFmtId="164" fontId="9" fillId="3" borderId="9" xfId="0" applyNumberFormat="1" applyFont="1" applyFill="1" applyBorder="1" applyAlignment="1">
      <alignment horizontal="left" vertical="center" wrapText="1"/>
    </xf>
    <xf numFmtId="164" fontId="9" fillId="3" borderId="8" xfId="0" applyNumberFormat="1" applyFont="1" applyFill="1" applyBorder="1" applyAlignment="1">
      <alignment horizontal="left" vertical="center" wrapText="1"/>
    </xf>
    <xf numFmtId="164" fontId="13" fillId="5" borderId="3" xfId="0" applyNumberFormat="1" applyFont="1" applyFill="1" applyBorder="1" applyAlignment="1">
      <alignment horizontal="left" vertical="center" wrapText="1"/>
    </xf>
    <xf numFmtId="164" fontId="4" fillId="2" borderId="7" xfId="0" applyNumberFormat="1" applyFont="1" applyFill="1" applyBorder="1" applyAlignment="1">
      <alignment horizontal="left" vertical="center" wrapText="1"/>
    </xf>
    <xf numFmtId="164" fontId="4" fillId="2" borderId="9" xfId="0" applyNumberFormat="1" applyFont="1" applyFill="1" applyBorder="1" applyAlignment="1">
      <alignment horizontal="left" vertical="center" wrapText="1"/>
    </xf>
    <xf numFmtId="164" fontId="4" fillId="2" borderId="8" xfId="0" applyNumberFormat="1" applyFont="1" applyFill="1" applyBorder="1" applyAlignment="1">
      <alignment horizontal="left" vertical="center" wrapText="1"/>
    </xf>
    <xf numFmtId="164" fontId="12" fillId="5" borderId="7" xfId="0" applyNumberFormat="1" applyFont="1" applyFill="1" applyBorder="1" applyAlignment="1">
      <alignment horizontal="left" vertical="center" wrapText="1"/>
    </xf>
    <xf numFmtId="164" fontId="12" fillId="5" borderId="8" xfId="0" applyNumberFormat="1" applyFont="1" applyFill="1" applyBorder="1" applyAlignment="1">
      <alignment horizontal="left" vertical="center" wrapText="1"/>
    </xf>
    <xf numFmtId="164" fontId="9" fillId="3" borderId="7" xfId="0" applyNumberFormat="1" applyFont="1" applyFill="1" applyBorder="1" applyAlignment="1">
      <alignment horizontal="left" vertical="center"/>
    </xf>
    <xf numFmtId="164" fontId="9" fillId="3" borderId="8" xfId="0" applyNumberFormat="1" applyFont="1" applyFill="1" applyBorder="1" applyAlignment="1">
      <alignment horizontal="left" vertical="center"/>
    </xf>
    <xf numFmtId="49" fontId="10" fillId="0" borderId="3" xfId="0" applyNumberFormat="1" applyFont="1" applyFill="1" applyBorder="1" applyAlignment="1">
      <alignment horizontal="left" vertical="center" wrapText="1"/>
    </xf>
    <xf numFmtId="164" fontId="10" fillId="0" borderId="3" xfId="0" applyNumberFormat="1" applyFont="1" applyFill="1" applyBorder="1" applyAlignment="1">
      <alignment horizontal="center" vertical="center" wrapText="1"/>
    </xf>
    <xf numFmtId="9" fontId="10" fillId="0" borderId="3" xfId="8" applyFont="1" applyFill="1" applyBorder="1" applyAlignment="1">
      <alignment horizontal="left" vertical="center" wrapText="1"/>
    </xf>
  </cellXfs>
  <cellStyles count="10">
    <cellStyle name="Millares 2" xfId="1"/>
    <cellStyle name="Moneda" xfId="9" builtinId="4"/>
    <cellStyle name="Normal" xfId="0" builtinId="0"/>
    <cellStyle name="Normal 2" xfId="2"/>
    <cellStyle name="Normal 3" xfId="3"/>
    <cellStyle name="Normal 4" xfId="4"/>
    <cellStyle name="Normal 5" xfId="5"/>
    <cellStyle name="Normal 6" xfId="6"/>
    <cellStyle name="Normal 7" xfId="7"/>
    <cellStyle name="Porcentaje" xfId="8" builtinId="5"/>
  </cellStyles>
  <dxfs count="0"/>
  <tableStyles count="0" defaultTableStyle="TableStyleMedium9" defaultPivotStyle="PivotStyleLight16"/>
  <colors>
    <mruColors>
      <color rgb="FFCC0099"/>
      <color rgb="FFCD0594"/>
      <color rgb="FFFFFC8B"/>
      <color rgb="FF00CCFF"/>
      <color rgb="FFEA42D6"/>
      <color rgb="FF66FF66"/>
      <color rgb="FF33CC33"/>
      <color rgb="FFCCFFFF"/>
      <color rgb="FF99FF99"/>
      <color rgb="FF3974A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374153</xdr:colOff>
      <xdr:row>0</xdr:row>
      <xdr:rowOff>114300</xdr:rowOff>
    </xdr:from>
    <xdr:to>
      <xdr:col>2</xdr:col>
      <xdr:colOff>60607</xdr:colOff>
      <xdr:row>0</xdr:row>
      <xdr:rowOff>828676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153" y="114300"/>
          <a:ext cx="505604" cy="714376"/>
        </a:xfrm>
        <a:prstGeom prst="rect">
          <a:avLst/>
        </a:prstGeom>
      </xdr:spPr>
    </xdr:pic>
    <xdr:clientData/>
  </xdr:twoCellAnchor>
  <xdr:twoCellAnchor editAs="oneCell">
    <xdr:from>
      <xdr:col>13</xdr:col>
      <xdr:colOff>737695</xdr:colOff>
      <xdr:row>0</xdr:row>
      <xdr:rowOff>98096</xdr:rowOff>
    </xdr:from>
    <xdr:to>
      <xdr:col>14</xdr:col>
      <xdr:colOff>523399</xdr:colOff>
      <xdr:row>0</xdr:row>
      <xdr:rowOff>846207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71316" y="98096"/>
          <a:ext cx="743138" cy="74811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EP58"/>
  <sheetViews>
    <sheetView tabSelected="1" zoomScale="87" zoomScaleNormal="87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B10" sqref="B10:F10"/>
    </sheetView>
  </sheetViews>
  <sheetFormatPr baseColWidth="10" defaultRowHeight="12.75" x14ac:dyDescent="0.2"/>
  <cols>
    <col min="1" max="1" width="4.28515625" customWidth="1"/>
    <col min="2" max="2" width="6.7109375" customWidth="1"/>
    <col min="3" max="3" width="32.85546875" customWidth="1"/>
    <col min="4" max="4" width="27.140625" customWidth="1"/>
    <col min="5" max="5" width="7.7109375" customWidth="1"/>
    <col min="6" max="6" width="9.7109375" customWidth="1"/>
    <col min="7" max="7" width="16.42578125" customWidth="1"/>
    <col min="8" max="8" width="11" customWidth="1"/>
    <col min="9" max="9" width="14.42578125" customWidth="1"/>
    <col min="12" max="12" width="14.42578125" customWidth="1"/>
    <col min="13" max="13" width="7.42578125" customWidth="1"/>
    <col min="14" max="14" width="14.5703125" customWidth="1"/>
  </cols>
  <sheetData>
    <row r="1" spans="1:16365" ht="71.25" customHeight="1" x14ac:dyDescent="0.2">
      <c r="A1" s="66" t="s">
        <v>111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</row>
    <row r="2" spans="1:16365" ht="12.75" customHeight="1" x14ac:dyDescent="0.2">
      <c r="A2" s="48" t="s">
        <v>3</v>
      </c>
      <c r="B2" s="48"/>
      <c r="C2" s="42" t="s">
        <v>1</v>
      </c>
      <c r="D2" s="42" t="s">
        <v>2</v>
      </c>
      <c r="E2" s="42" t="s">
        <v>4</v>
      </c>
      <c r="F2" s="52" t="s">
        <v>119</v>
      </c>
      <c r="G2" s="52" t="s">
        <v>7</v>
      </c>
      <c r="H2" s="52" t="s">
        <v>121</v>
      </c>
      <c r="I2" s="67" t="s">
        <v>15</v>
      </c>
      <c r="J2" s="67"/>
      <c r="K2" s="67"/>
      <c r="L2" s="67"/>
      <c r="M2" s="67"/>
      <c r="N2" s="67"/>
      <c r="O2" s="69" t="s">
        <v>14</v>
      </c>
    </row>
    <row r="3" spans="1:16365" ht="12.75" customHeight="1" x14ac:dyDescent="0.2">
      <c r="A3" s="48"/>
      <c r="B3" s="48"/>
      <c r="C3" s="42"/>
      <c r="D3" s="42"/>
      <c r="E3" s="42"/>
      <c r="F3" s="52"/>
      <c r="G3" s="52"/>
      <c r="H3" s="52"/>
      <c r="I3" s="67" t="s">
        <v>8</v>
      </c>
      <c r="J3" s="67"/>
      <c r="K3" s="67" t="s">
        <v>11</v>
      </c>
      <c r="L3" s="67"/>
      <c r="M3" s="68" t="s">
        <v>13</v>
      </c>
      <c r="N3" s="68" t="s">
        <v>0</v>
      </c>
      <c r="O3" s="69"/>
    </row>
    <row r="4" spans="1:16365" ht="12.75" customHeight="1" x14ac:dyDescent="0.2">
      <c r="A4" s="48"/>
      <c r="B4" s="48"/>
      <c r="C4" s="42"/>
      <c r="D4" s="42"/>
      <c r="E4" s="42"/>
      <c r="F4" s="52"/>
      <c r="G4" s="52"/>
      <c r="H4" s="52"/>
      <c r="I4" s="68" t="s">
        <v>9</v>
      </c>
      <c r="J4" s="68" t="s">
        <v>16</v>
      </c>
      <c r="K4" s="68" t="s">
        <v>135</v>
      </c>
      <c r="L4" s="68" t="s">
        <v>10</v>
      </c>
      <c r="M4" s="68"/>
      <c r="N4" s="68"/>
      <c r="O4" s="69"/>
    </row>
    <row r="5" spans="1:16365" ht="12.75" customHeight="1" x14ac:dyDescent="0.2">
      <c r="A5" s="48"/>
      <c r="B5" s="48"/>
      <c r="C5" s="42"/>
      <c r="D5" s="42"/>
      <c r="E5" s="42"/>
      <c r="F5" s="52"/>
      <c r="G5" s="52"/>
      <c r="H5" s="52"/>
      <c r="I5" s="68"/>
      <c r="J5" s="68"/>
      <c r="K5" s="68"/>
      <c r="L5" s="68"/>
      <c r="M5" s="68"/>
      <c r="N5" s="68"/>
      <c r="O5" s="69"/>
    </row>
    <row r="6" spans="1:16365" ht="15" customHeight="1" x14ac:dyDescent="0.2">
      <c r="A6" s="77" t="s">
        <v>12</v>
      </c>
      <c r="B6" s="78"/>
      <c r="C6" s="73" t="s">
        <v>18</v>
      </c>
      <c r="D6" s="73"/>
      <c r="E6" s="73"/>
      <c r="F6" s="73"/>
      <c r="G6" s="73"/>
      <c r="H6" s="17"/>
      <c r="I6" s="8">
        <f t="shared" ref="I6:N6" si="0">+I8+I40</f>
        <v>1600103</v>
      </c>
      <c r="J6" s="8">
        <f t="shared" si="0"/>
        <v>0</v>
      </c>
      <c r="K6" s="8">
        <f t="shared" si="0"/>
        <v>71000</v>
      </c>
      <c r="L6" s="8">
        <f t="shared" si="0"/>
        <v>1027000</v>
      </c>
      <c r="M6" s="8">
        <f t="shared" si="0"/>
        <v>0</v>
      </c>
      <c r="N6" s="8">
        <f t="shared" si="0"/>
        <v>2360237</v>
      </c>
      <c r="O6" s="9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</row>
    <row r="7" spans="1:16365" ht="15" customHeight="1" x14ac:dyDescent="0.2">
      <c r="A7" s="74" t="s">
        <v>5</v>
      </c>
      <c r="B7" s="76"/>
      <c r="C7" s="74" t="s">
        <v>19</v>
      </c>
      <c r="D7" s="75"/>
      <c r="E7" s="75"/>
      <c r="F7" s="75"/>
      <c r="G7" s="76"/>
      <c r="H7" s="18"/>
      <c r="I7" s="5">
        <f t="shared" ref="I7:N7" si="1">+I8</f>
        <v>1600003</v>
      </c>
      <c r="J7" s="5">
        <f t="shared" si="1"/>
        <v>0</v>
      </c>
      <c r="K7" s="5">
        <f t="shared" si="1"/>
        <v>0</v>
      </c>
      <c r="L7" s="5">
        <f t="shared" si="1"/>
        <v>526000</v>
      </c>
      <c r="M7" s="5">
        <f t="shared" si="1"/>
        <v>0</v>
      </c>
      <c r="N7" s="5">
        <f t="shared" si="1"/>
        <v>1788137</v>
      </c>
      <c r="O7" s="5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</row>
    <row r="8" spans="1:16365" ht="18.75" customHeight="1" x14ac:dyDescent="0.2">
      <c r="A8" s="79" t="s">
        <v>6</v>
      </c>
      <c r="B8" s="80"/>
      <c r="C8" s="70" t="s">
        <v>17</v>
      </c>
      <c r="D8" s="71"/>
      <c r="E8" s="71"/>
      <c r="F8" s="71"/>
      <c r="G8" s="72"/>
      <c r="H8" s="16"/>
      <c r="I8" s="6">
        <f>SUM(I9:I39)</f>
        <v>1600003</v>
      </c>
      <c r="J8" s="6">
        <f>SUM(J9:J39)</f>
        <v>0</v>
      </c>
      <c r="K8" s="6">
        <f>SUM(K9:K39)</f>
        <v>0</v>
      </c>
      <c r="L8" s="6">
        <f>SUM(L9:L39)</f>
        <v>526000</v>
      </c>
      <c r="M8" s="6">
        <f>SUM(M9:M58)</f>
        <v>0</v>
      </c>
      <c r="N8" s="6">
        <f>SUM(N9:N32)</f>
        <v>1788137</v>
      </c>
      <c r="O8" s="6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</row>
    <row r="9" spans="1:16365" ht="45" x14ac:dyDescent="0.2">
      <c r="A9" s="4" t="s">
        <v>116</v>
      </c>
      <c r="B9" s="51" t="s">
        <v>139</v>
      </c>
      <c r="C9" s="51"/>
      <c r="D9" s="4" t="s">
        <v>140</v>
      </c>
      <c r="E9" s="10">
        <v>0.41</v>
      </c>
      <c r="F9" s="10">
        <v>0.41</v>
      </c>
      <c r="G9" s="42" t="s">
        <v>128</v>
      </c>
      <c r="H9" s="42" t="s">
        <v>128</v>
      </c>
      <c r="I9" s="55">
        <f>748242+90100</f>
        <v>838342</v>
      </c>
      <c r="J9" s="35"/>
      <c r="K9" s="36"/>
      <c r="L9" s="35"/>
      <c r="M9" s="11"/>
      <c r="N9" s="11">
        <f>SUM(I9:M14)</f>
        <v>838342</v>
      </c>
      <c r="O9" s="53" t="s">
        <v>40</v>
      </c>
      <c r="P9" s="7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</row>
    <row r="10" spans="1:16365" ht="99.75" customHeight="1" x14ac:dyDescent="0.2">
      <c r="A10" s="4" t="s">
        <v>116</v>
      </c>
      <c r="B10" s="81" t="s">
        <v>141</v>
      </c>
      <c r="C10" s="81"/>
      <c r="D10" s="82" t="s">
        <v>142</v>
      </c>
      <c r="E10" s="83" t="s">
        <v>143</v>
      </c>
      <c r="F10" s="23">
        <v>1462</v>
      </c>
      <c r="G10" s="42"/>
      <c r="H10" s="42"/>
      <c r="I10" s="55"/>
      <c r="J10" s="35"/>
      <c r="K10" s="36"/>
      <c r="L10" s="35"/>
      <c r="M10" s="11"/>
      <c r="N10" s="11"/>
      <c r="O10" s="53"/>
      <c r="P10" s="7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</row>
    <row r="11" spans="1:16365" ht="56.25" customHeight="1" x14ac:dyDescent="0.2">
      <c r="A11" s="4" t="s">
        <v>116</v>
      </c>
      <c r="B11" s="51" t="s">
        <v>26</v>
      </c>
      <c r="C11" s="51"/>
      <c r="D11" s="4" t="s">
        <v>27</v>
      </c>
      <c r="E11" s="10">
        <v>0.48</v>
      </c>
      <c r="F11" s="10">
        <v>0.48</v>
      </c>
      <c r="G11" s="42"/>
      <c r="H11" s="42"/>
      <c r="I11" s="55"/>
      <c r="J11" s="35"/>
      <c r="K11" s="36"/>
      <c r="L11" s="35"/>
      <c r="M11" s="11"/>
      <c r="N11" s="11"/>
      <c r="O11" s="53"/>
      <c r="P11" s="7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</row>
    <row r="12" spans="1:16365" ht="57" customHeight="1" x14ac:dyDescent="0.2">
      <c r="A12" s="4" t="s">
        <v>116</v>
      </c>
      <c r="B12" s="51" t="s">
        <v>28</v>
      </c>
      <c r="C12" s="51"/>
      <c r="D12" s="4" t="s">
        <v>29</v>
      </c>
      <c r="E12" s="10">
        <v>1.28</v>
      </c>
      <c r="F12" s="10">
        <v>1</v>
      </c>
      <c r="G12" s="42"/>
      <c r="H12" s="42"/>
      <c r="I12" s="55"/>
      <c r="J12" s="35"/>
      <c r="K12" s="36"/>
      <c r="L12" s="35"/>
      <c r="M12" s="11"/>
      <c r="N12" s="11"/>
      <c r="O12" s="53"/>
      <c r="P12" s="7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</row>
    <row r="13" spans="1:16365" ht="67.5" x14ac:dyDescent="0.2">
      <c r="A13" s="4" t="s">
        <v>116</v>
      </c>
      <c r="B13" s="51" t="s">
        <v>30</v>
      </c>
      <c r="C13" s="51"/>
      <c r="D13" s="4" t="s">
        <v>31</v>
      </c>
      <c r="E13" s="10">
        <v>1.27</v>
      </c>
      <c r="F13" s="10">
        <v>1</v>
      </c>
      <c r="G13" s="42"/>
      <c r="H13" s="42"/>
      <c r="I13" s="55"/>
      <c r="J13" s="35"/>
      <c r="K13" s="36"/>
      <c r="L13" s="35"/>
      <c r="M13" s="11"/>
      <c r="N13" s="11"/>
      <c r="O13" s="53"/>
      <c r="P13" s="7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</row>
    <row r="14" spans="1:16365" ht="59.25" customHeight="1" x14ac:dyDescent="0.2">
      <c r="A14" s="4" t="s">
        <v>116</v>
      </c>
      <c r="B14" s="51" t="s">
        <v>32</v>
      </c>
      <c r="C14" s="51"/>
      <c r="D14" s="4" t="s">
        <v>33</v>
      </c>
      <c r="E14" s="10">
        <v>0.03</v>
      </c>
      <c r="F14" s="10">
        <v>0.02</v>
      </c>
      <c r="G14" s="42"/>
      <c r="H14" s="42"/>
      <c r="I14" s="55"/>
      <c r="J14" s="35"/>
      <c r="K14" s="36"/>
      <c r="L14" s="35"/>
      <c r="M14" s="11"/>
      <c r="N14" s="11"/>
      <c r="O14" s="53"/>
      <c r="P14" s="7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</row>
    <row r="15" spans="1:16365" ht="150" customHeight="1" x14ac:dyDescent="0.2">
      <c r="A15" s="4" t="s">
        <v>113</v>
      </c>
      <c r="B15" s="44" t="s">
        <v>34</v>
      </c>
      <c r="C15" s="44"/>
      <c r="D15" s="2" t="s">
        <v>35</v>
      </c>
      <c r="E15" s="13">
        <v>746</v>
      </c>
      <c r="F15" s="13">
        <v>746</v>
      </c>
      <c r="G15" s="19" t="s">
        <v>126</v>
      </c>
      <c r="H15" s="22" t="s">
        <v>127</v>
      </c>
      <c r="I15" s="37">
        <v>239053</v>
      </c>
      <c r="J15" s="35"/>
      <c r="K15" s="36"/>
      <c r="L15" s="35"/>
      <c r="M15" s="11">
        <v>0</v>
      </c>
      <c r="N15" s="11">
        <f>+I15+M15</f>
        <v>239053</v>
      </c>
      <c r="O15" s="58" t="s">
        <v>136</v>
      </c>
      <c r="P15" s="7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</row>
    <row r="16" spans="1:16365" ht="73.5" customHeight="1" x14ac:dyDescent="0.2">
      <c r="A16" s="4" t="s">
        <v>113</v>
      </c>
      <c r="B16" s="44" t="s">
        <v>36</v>
      </c>
      <c r="C16" s="44"/>
      <c r="D16" s="2" t="s">
        <v>37</v>
      </c>
      <c r="E16" s="13">
        <v>0</v>
      </c>
      <c r="F16" s="13">
        <v>4</v>
      </c>
      <c r="G16" s="42" t="s">
        <v>129</v>
      </c>
      <c r="H16" s="40" t="s">
        <v>130</v>
      </c>
      <c r="I16" s="55">
        <v>60000</v>
      </c>
      <c r="J16" s="35"/>
      <c r="K16" s="36"/>
      <c r="L16" s="35"/>
      <c r="M16" s="11"/>
      <c r="N16" s="11">
        <f>+I16</f>
        <v>60000</v>
      </c>
      <c r="O16" s="58"/>
      <c r="P16" s="7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</row>
    <row r="17" spans="1:16365" ht="75.75" customHeight="1" x14ac:dyDescent="0.2">
      <c r="A17" s="4" t="s">
        <v>113</v>
      </c>
      <c r="B17" s="44" t="s">
        <v>38</v>
      </c>
      <c r="C17" s="44"/>
      <c r="D17" s="2" t="s">
        <v>39</v>
      </c>
      <c r="E17" s="13">
        <v>3</v>
      </c>
      <c r="F17" s="13">
        <v>3</v>
      </c>
      <c r="G17" s="42"/>
      <c r="H17" s="40"/>
      <c r="I17" s="55"/>
      <c r="J17" s="35"/>
      <c r="K17" s="36"/>
      <c r="L17" s="35"/>
      <c r="M17" s="11"/>
      <c r="N17" s="11"/>
      <c r="O17" s="58"/>
      <c r="P17" s="7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</row>
    <row r="18" spans="1:16365" ht="75" customHeight="1" x14ac:dyDescent="0.2">
      <c r="A18" s="4" t="s">
        <v>113</v>
      </c>
      <c r="B18" s="44" t="s">
        <v>42</v>
      </c>
      <c r="C18" s="44"/>
      <c r="D18" s="2" t="s">
        <v>41</v>
      </c>
      <c r="E18" s="13">
        <v>9</v>
      </c>
      <c r="F18" s="13">
        <v>9</v>
      </c>
      <c r="G18" s="20" t="s">
        <v>110</v>
      </c>
      <c r="H18" s="20" t="s">
        <v>128</v>
      </c>
      <c r="I18" s="38">
        <v>248287</v>
      </c>
      <c r="J18" s="35"/>
      <c r="K18" s="36"/>
      <c r="L18" s="35"/>
      <c r="M18" s="11"/>
      <c r="N18" s="11">
        <f>+I18</f>
        <v>248287</v>
      </c>
      <c r="O18" s="58"/>
      <c r="P18" s="7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</row>
    <row r="19" spans="1:16365" ht="46.5" customHeight="1" x14ac:dyDescent="0.2">
      <c r="A19" s="2" t="s">
        <v>113</v>
      </c>
      <c r="B19" s="44" t="s">
        <v>106</v>
      </c>
      <c r="C19" s="44"/>
      <c r="D19" s="2" t="s">
        <v>107</v>
      </c>
      <c r="E19" s="23">
        <v>0</v>
      </c>
      <c r="F19" s="23">
        <v>1</v>
      </c>
      <c r="G19" s="42" t="s">
        <v>131</v>
      </c>
      <c r="H19" s="40" t="s">
        <v>132</v>
      </c>
      <c r="I19" s="35">
        <v>30100</v>
      </c>
      <c r="J19" s="35"/>
      <c r="K19" s="36"/>
      <c r="L19" s="35"/>
      <c r="M19" s="11"/>
      <c r="N19" s="11">
        <f>SUM(I19:M19)</f>
        <v>30100</v>
      </c>
      <c r="O19" s="58"/>
      <c r="P19" s="7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</row>
    <row r="20" spans="1:16365" ht="56.25" customHeight="1" x14ac:dyDescent="0.2">
      <c r="A20" s="4" t="s">
        <v>116</v>
      </c>
      <c r="B20" s="51" t="s">
        <v>43</v>
      </c>
      <c r="C20" s="51"/>
      <c r="D20" s="4" t="s">
        <v>44</v>
      </c>
      <c r="E20" s="10">
        <v>0.09</v>
      </c>
      <c r="F20" s="10">
        <v>0.27</v>
      </c>
      <c r="G20" s="42"/>
      <c r="H20" s="40"/>
      <c r="I20" s="55">
        <v>92355</v>
      </c>
      <c r="J20" s="35"/>
      <c r="K20" s="36"/>
      <c r="L20" s="54">
        <v>280000</v>
      </c>
      <c r="M20" s="11"/>
      <c r="N20" s="11">
        <f>SUM(I20:M32)</f>
        <v>372355</v>
      </c>
      <c r="O20" s="58"/>
      <c r="P20" s="7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</row>
    <row r="21" spans="1:16365" ht="56.25" customHeight="1" x14ac:dyDescent="0.2">
      <c r="A21" s="4" t="s">
        <v>116</v>
      </c>
      <c r="B21" s="51" t="s">
        <v>45</v>
      </c>
      <c r="C21" s="51"/>
      <c r="D21" s="4" t="s">
        <v>46</v>
      </c>
      <c r="E21" s="10">
        <v>0.09</v>
      </c>
      <c r="F21" s="10">
        <v>0.27</v>
      </c>
      <c r="G21" s="42"/>
      <c r="H21" s="40"/>
      <c r="I21" s="55"/>
      <c r="J21" s="35"/>
      <c r="K21" s="36"/>
      <c r="L21" s="54"/>
      <c r="M21" s="11"/>
      <c r="N21" s="11"/>
      <c r="O21" s="58"/>
      <c r="P21" s="7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</row>
    <row r="22" spans="1:16365" ht="67.5" x14ac:dyDescent="0.2">
      <c r="A22" s="4" t="s">
        <v>116</v>
      </c>
      <c r="B22" s="51" t="s">
        <v>47</v>
      </c>
      <c r="C22" s="51"/>
      <c r="D22" s="4" t="s">
        <v>48</v>
      </c>
      <c r="E22" s="10">
        <v>0.05</v>
      </c>
      <c r="F22" s="10">
        <v>0.12</v>
      </c>
      <c r="G22" s="42"/>
      <c r="H22" s="40"/>
      <c r="I22" s="55"/>
      <c r="J22" s="35"/>
      <c r="K22" s="36"/>
      <c r="L22" s="54"/>
      <c r="M22" s="11"/>
      <c r="N22" s="11"/>
      <c r="O22" s="58"/>
      <c r="P22" s="7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</row>
    <row r="23" spans="1:16365" ht="45" x14ac:dyDescent="0.2">
      <c r="A23" s="4" t="s">
        <v>113</v>
      </c>
      <c r="B23" s="44" t="s">
        <v>49</v>
      </c>
      <c r="C23" s="44"/>
      <c r="D23" s="2" t="s">
        <v>52</v>
      </c>
      <c r="E23" s="13">
        <v>2946</v>
      </c>
      <c r="F23" s="13">
        <v>3000</v>
      </c>
      <c r="G23" s="42"/>
      <c r="H23" s="40"/>
      <c r="I23" s="55"/>
      <c r="J23" s="35"/>
      <c r="K23" s="36"/>
      <c r="L23" s="54"/>
      <c r="M23" s="11"/>
      <c r="N23" s="11"/>
      <c r="O23" s="58"/>
      <c r="P23" s="7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</row>
    <row r="24" spans="1:16365" ht="27.75" customHeight="1" x14ac:dyDescent="0.2">
      <c r="A24" s="4" t="s">
        <v>113</v>
      </c>
      <c r="B24" s="44" t="s">
        <v>50</v>
      </c>
      <c r="C24" s="44"/>
      <c r="D24" s="2" t="s">
        <v>53</v>
      </c>
      <c r="E24" s="13">
        <v>0</v>
      </c>
      <c r="F24" s="13">
        <v>1</v>
      </c>
      <c r="G24" s="42"/>
      <c r="H24" s="40"/>
      <c r="I24" s="55"/>
      <c r="J24" s="35"/>
      <c r="K24" s="36"/>
      <c r="L24" s="54"/>
      <c r="M24" s="11"/>
      <c r="N24" s="11"/>
      <c r="O24" s="58"/>
      <c r="P24" s="7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</row>
    <row r="25" spans="1:16365" ht="34.5" customHeight="1" x14ac:dyDescent="0.2">
      <c r="A25" s="4" t="s">
        <v>113</v>
      </c>
      <c r="B25" s="44" t="s">
        <v>51</v>
      </c>
      <c r="C25" s="44"/>
      <c r="D25" s="2" t="s">
        <v>54</v>
      </c>
      <c r="E25" s="13">
        <v>4</v>
      </c>
      <c r="F25" s="13">
        <v>1</v>
      </c>
      <c r="G25" s="42"/>
      <c r="H25" s="40"/>
      <c r="I25" s="55"/>
      <c r="J25" s="35"/>
      <c r="K25" s="36"/>
      <c r="L25" s="54"/>
      <c r="M25" s="11"/>
      <c r="N25" s="11"/>
      <c r="O25" s="58"/>
      <c r="P25" s="7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</row>
    <row r="26" spans="1:16365" ht="33.75" x14ac:dyDescent="0.2">
      <c r="A26" s="4" t="s">
        <v>113</v>
      </c>
      <c r="B26" s="44" t="s">
        <v>55</v>
      </c>
      <c r="C26" s="44"/>
      <c r="D26" s="2" t="s">
        <v>56</v>
      </c>
      <c r="E26" s="13">
        <v>240</v>
      </c>
      <c r="F26" s="13">
        <v>500</v>
      </c>
      <c r="G26" s="42"/>
      <c r="H26" s="40"/>
      <c r="I26" s="55"/>
      <c r="J26" s="35"/>
      <c r="K26" s="36"/>
      <c r="L26" s="54"/>
      <c r="M26" s="11"/>
      <c r="N26" s="11"/>
      <c r="O26" s="58"/>
      <c r="P26" s="7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</row>
    <row r="27" spans="1:16365" ht="45.75" customHeight="1" x14ac:dyDescent="0.2">
      <c r="A27" s="4" t="s">
        <v>113</v>
      </c>
      <c r="B27" s="44" t="s">
        <v>57</v>
      </c>
      <c r="C27" s="44"/>
      <c r="D27" s="2" t="s">
        <v>58</v>
      </c>
      <c r="E27" s="13">
        <v>16</v>
      </c>
      <c r="F27" s="13">
        <v>8</v>
      </c>
      <c r="G27" s="42" t="s">
        <v>131</v>
      </c>
      <c r="H27" s="42" t="s">
        <v>132</v>
      </c>
      <c r="I27" s="55"/>
      <c r="J27" s="35"/>
      <c r="K27" s="36"/>
      <c r="L27" s="54"/>
      <c r="M27" s="11"/>
      <c r="N27" s="11"/>
      <c r="O27" s="53" t="s">
        <v>40</v>
      </c>
      <c r="P27" s="7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</row>
    <row r="28" spans="1:16365" ht="66" customHeight="1" x14ac:dyDescent="0.2">
      <c r="A28" s="4" t="s">
        <v>116</v>
      </c>
      <c r="B28" s="51" t="s">
        <v>47</v>
      </c>
      <c r="C28" s="51"/>
      <c r="D28" s="4" t="s">
        <v>48</v>
      </c>
      <c r="E28" s="10">
        <v>0.05</v>
      </c>
      <c r="F28" s="10">
        <v>0.16</v>
      </c>
      <c r="G28" s="42"/>
      <c r="H28" s="42"/>
      <c r="I28" s="55"/>
      <c r="J28" s="35"/>
      <c r="K28" s="36"/>
      <c r="L28" s="54"/>
      <c r="M28" s="11"/>
      <c r="N28" s="11"/>
      <c r="O28" s="53"/>
      <c r="P28" s="7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</row>
    <row r="29" spans="1:16365" ht="44.25" customHeight="1" x14ac:dyDescent="0.2">
      <c r="A29" s="4" t="s">
        <v>113</v>
      </c>
      <c r="B29" s="44" t="s">
        <v>59</v>
      </c>
      <c r="C29" s="44"/>
      <c r="D29" s="2" t="s">
        <v>60</v>
      </c>
      <c r="E29" s="13">
        <v>4</v>
      </c>
      <c r="F29" s="13">
        <v>1</v>
      </c>
      <c r="G29" s="42"/>
      <c r="H29" s="42"/>
      <c r="I29" s="55"/>
      <c r="J29" s="35"/>
      <c r="K29" s="36"/>
      <c r="L29" s="54"/>
      <c r="M29" s="11"/>
      <c r="N29" s="11"/>
      <c r="O29" s="53"/>
      <c r="P29" s="7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</row>
    <row r="30" spans="1:16365" ht="22.5" x14ac:dyDescent="0.2">
      <c r="A30" s="4" t="s">
        <v>113</v>
      </c>
      <c r="B30" s="44" t="s">
        <v>61</v>
      </c>
      <c r="C30" s="44"/>
      <c r="D30" s="2" t="s">
        <v>62</v>
      </c>
      <c r="E30" s="13">
        <v>4</v>
      </c>
      <c r="F30" s="13">
        <v>1</v>
      </c>
      <c r="G30" s="42"/>
      <c r="H30" s="42"/>
      <c r="I30" s="55"/>
      <c r="J30" s="35"/>
      <c r="K30" s="36"/>
      <c r="L30" s="54"/>
      <c r="M30" s="11"/>
      <c r="N30" s="11"/>
      <c r="O30" s="53"/>
      <c r="P30" s="7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</row>
    <row r="31" spans="1:16365" ht="36.75" customHeight="1" x14ac:dyDescent="0.2">
      <c r="A31" s="4" t="s">
        <v>113</v>
      </c>
      <c r="B31" s="44" t="s">
        <v>63</v>
      </c>
      <c r="C31" s="44"/>
      <c r="D31" s="2" t="s">
        <v>64</v>
      </c>
      <c r="E31" s="13">
        <v>0</v>
      </c>
      <c r="F31" s="13">
        <v>0</v>
      </c>
      <c r="G31" s="42"/>
      <c r="H31" s="42"/>
      <c r="I31" s="55"/>
      <c r="J31" s="35"/>
      <c r="K31" s="36"/>
      <c r="L31" s="54"/>
      <c r="M31" s="11"/>
      <c r="N31" s="11"/>
      <c r="O31" s="53"/>
      <c r="P31" s="7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</row>
    <row r="32" spans="1:16365" ht="58.5" customHeight="1" x14ac:dyDescent="0.2">
      <c r="A32" s="4" t="s">
        <v>113</v>
      </c>
      <c r="B32" s="44" t="s">
        <v>65</v>
      </c>
      <c r="C32" s="44"/>
      <c r="D32" s="2" t="s">
        <v>66</v>
      </c>
      <c r="E32" s="13">
        <v>32</v>
      </c>
      <c r="F32" s="13">
        <v>8</v>
      </c>
      <c r="G32" s="42"/>
      <c r="H32" s="42"/>
      <c r="I32" s="55"/>
      <c r="J32" s="35"/>
      <c r="K32" s="36"/>
      <c r="L32" s="54"/>
      <c r="M32" s="11"/>
      <c r="N32" s="11"/>
      <c r="O32" s="53"/>
      <c r="P32" s="7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</row>
    <row r="33" spans="1:16365" ht="45" x14ac:dyDescent="0.2">
      <c r="A33" s="4" t="s">
        <v>116</v>
      </c>
      <c r="B33" s="51" t="s">
        <v>67</v>
      </c>
      <c r="C33" s="51"/>
      <c r="D33" s="4" t="s">
        <v>68</v>
      </c>
      <c r="E33" s="10">
        <v>0.4</v>
      </c>
      <c r="F33" s="10">
        <v>0.5</v>
      </c>
      <c r="G33" s="42" t="s">
        <v>134</v>
      </c>
      <c r="H33" s="40" t="s">
        <v>133</v>
      </c>
      <c r="I33" s="39"/>
      <c r="J33" s="35"/>
      <c r="K33" s="36"/>
      <c r="L33" s="35"/>
      <c r="M33" s="11"/>
      <c r="N33" s="11"/>
      <c r="O33" s="53"/>
      <c r="P33" s="7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</row>
    <row r="34" spans="1:16365" ht="56.25" x14ac:dyDescent="0.2">
      <c r="A34" s="4" t="s">
        <v>116</v>
      </c>
      <c r="B34" s="51" t="s">
        <v>108</v>
      </c>
      <c r="C34" s="51"/>
      <c r="D34" s="4" t="s">
        <v>109</v>
      </c>
      <c r="E34" s="10">
        <v>0.32</v>
      </c>
      <c r="F34" s="10">
        <v>0.32</v>
      </c>
      <c r="G34" s="42"/>
      <c r="H34" s="40"/>
      <c r="I34" s="43">
        <v>50000</v>
      </c>
      <c r="J34" s="35"/>
      <c r="K34" s="36"/>
      <c r="L34" s="55">
        <v>111000</v>
      </c>
      <c r="M34" s="11"/>
      <c r="N34" s="57">
        <f>SUM(I34:M35)</f>
        <v>161000</v>
      </c>
      <c r="O34" s="53"/>
      <c r="P34" s="7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</row>
    <row r="35" spans="1:16365" ht="56.25" customHeight="1" x14ac:dyDescent="0.2">
      <c r="A35" s="4" t="s">
        <v>113</v>
      </c>
      <c r="B35" s="44" t="s">
        <v>69</v>
      </c>
      <c r="C35" s="44"/>
      <c r="D35" s="2" t="s">
        <v>70</v>
      </c>
      <c r="E35" s="13">
        <v>3318</v>
      </c>
      <c r="F35" s="13">
        <v>1000</v>
      </c>
      <c r="G35" s="42"/>
      <c r="H35" s="40"/>
      <c r="I35" s="43"/>
      <c r="J35" s="35"/>
      <c r="K35" s="36"/>
      <c r="L35" s="55"/>
      <c r="M35" s="11"/>
      <c r="N35" s="57"/>
      <c r="O35" s="53"/>
      <c r="P35" s="7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</row>
    <row r="36" spans="1:16365" ht="31.5" customHeight="1" x14ac:dyDescent="0.2">
      <c r="A36" s="4" t="s">
        <v>113</v>
      </c>
      <c r="B36" s="44" t="s">
        <v>71</v>
      </c>
      <c r="C36" s="44"/>
      <c r="D36" s="2" t="s">
        <v>72</v>
      </c>
      <c r="E36" s="13">
        <v>1</v>
      </c>
      <c r="F36" s="13">
        <v>1</v>
      </c>
      <c r="G36" s="42"/>
      <c r="H36" s="40"/>
      <c r="I36" s="39">
        <v>20000</v>
      </c>
      <c r="J36" s="35"/>
      <c r="K36" s="36"/>
      <c r="L36" s="35">
        <v>20000</v>
      </c>
      <c r="M36" s="11"/>
      <c r="N36" s="11">
        <f>SUM(I36:M36)</f>
        <v>40000</v>
      </c>
      <c r="O36" s="53"/>
      <c r="P36" s="7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</row>
    <row r="37" spans="1:16365" ht="68.25" customHeight="1" x14ac:dyDescent="0.2">
      <c r="A37" s="4" t="s">
        <v>113</v>
      </c>
      <c r="B37" s="44" t="s">
        <v>73</v>
      </c>
      <c r="C37" s="44"/>
      <c r="D37" s="2" t="s">
        <v>74</v>
      </c>
      <c r="E37" s="13">
        <v>1</v>
      </c>
      <c r="F37" s="13">
        <v>1</v>
      </c>
      <c r="G37" s="42"/>
      <c r="H37" s="40"/>
      <c r="I37" s="39"/>
      <c r="J37" s="35"/>
      <c r="K37" s="36"/>
      <c r="L37" s="35">
        <v>15000</v>
      </c>
      <c r="M37" s="11"/>
      <c r="N37" s="11">
        <f>SUM(I37:M37)</f>
        <v>15000</v>
      </c>
      <c r="O37" s="53"/>
      <c r="P37" s="7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</row>
    <row r="38" spans="1:16365" ht="22.5" x14ac:dyDescent="0.2">
      <c r="A38" s="4" t="s">
        <v>113</v>
      </c>
      <c r="B38" s="44" t="s">
        <v>75</v>
      </c>
      <c r="C38" s="44"/>
      <c r="D38" s="2" t="s">
        <v>76</v>
      </c>
      <c r="E38" s="13">
        <v>1</v>
      </c>
      <c r="F38" s="13">
        <v>0</v>
      </c>
      <c r="G38" s="42"/>
      <c r="H38" s="40"/>
      <c r="I38" s="39"/>
      <c r="J38" s="35"/>
      <c r="K38" s="36"/>
      <c r="L38" s="35"/>
      <c r="M38" s="11"/>
      <c r="N38" s="11">
        <f>SUM(I38:M38)</f>
        <v>0</v>
      </c>
      <c r="O38" s="53"/>
      <c r="P38" s="7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</row>
    <row r="39" spans="1:16365" ht="56.25" customHeight="1" x14ac:dyDescent="0.2">
      <c r="A39" s="4" t="s">
        <v>113</v>
      </c>
      <c r="B39" s="44" t="s">
        <v>78</v>
      </c>
      <c r="C39" s="44"/>
      <c r="D39" s="2" t="s">
        <v>77</v>
      </c>
      <c r="E39" s="13">
        <v>7</v>
      </c>
      <c r="F39" s="13">
        <v>10</v>
      </c>
      <c r="G39" s="42"/>
      <c r="H39" s="40"/>
      <c r="I39" s="39">
        <v>21866</v>
      </c>
      <c r="J39" s="35"/>
      <c r="K39" s="36"/>
      <c r="L39" s="36">
        <v>100000</v>
      </c>
      <c r="M39" s="11"/>
      <c r="N39" s="11">
        <f>SUM(I39:M39)</f>
        <v>121866</v>
      </c>
      <c r="O39" s="53"/>
      <c r="P39" s="7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</row>
    <row r="40" spans="1:16365" x14ac:dyDescent="0.2">
      <c r="A40" s="49" t="s">
        <v>6</v>
      </c>
      <c r="B40" s="49"/>
      <c r="C40" s="49" t="s">
        <v>79</v>
      </c>
      <c r="D40" s="49"/>
      <c r="E40" s="49"/>
      <c r="F40" s="49"/>
      <c r="G40" s="49"/>
      <c r="H40" s="3"/>
      <c r="I40" s="6">
        <f>+I41</f>
        <v>100</v>
      </c>
      <c r="J40" s="6">
        <f t="shared" ref="J40:N40" si="2">+J41</f>
        <v>0</v>
      </c>
      <c r="K40" s="6">
        <f t="shared" si="2"/>
        <v>71000</v>
      </c>
      <c r="L40" s="6">
        <f t="shared" si="2"/>
        <v>501000</v>
      </c>
      <c r="M40" s="6">
        <f t="shared" si="2"/>
        <v>0</v>
      </c>
      <c r="N40" s="6">
        <f t="shared" si="2"/>
        <v>572100</v>
      </c>
      <c r="O40" s="24"/>
      <c r="P40" s="7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</row>
    <row r="41" spans="1:16365" ht="33.75" customHeight="1" x14ac:dyDescent="0.2">
      <c r="A41" s="50" t="s">
        <v>5</v>
      </c>
      <c r="B41" s="50"/>
      <c r="C41" s="56" t="s">
        <v>80</v>
      </c>
      <c r="D41" s="56"/>
      <c r="E41" s="56"/>
      <c r="F41" s="56"/>
      <c r="G41" s="56"/>
      <c r="H41" s="25"/>
      <c r="I41" s="5">
        <f>SUM(I42:I58)</f>
        <v>100</v>
      </c>
      <c r="J41" s="5">
        <f>SUM(J42:J58)</f>
        <v>0</v>
      </c>
      <c r="K41" s="5">
        <f>SUM(K42:K58)</f>
        <v>71000</v>
      </c>
      <c r="L41" s="5">
        <f>SUM(L42:L58)</f>
        <v>501000</v>
      </c>
      <c r="M41" s="5">
        <f>SUM(M42:M58)</f>
        <v>0</v>
      </c>
      <c r="N41" s="26">
        <f>SUM(I41:M41)</f>
        <v>572100</v>
      </c>
      <c r="O41" s="24"/>
      <c r="P41" s="7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</row>
    <row r="42" spans="1:16365" ht="168" customHeight="1" x14ac:dyDescent="0.2">
      <c r="A42" s="4" t="s">
        <v>113</v>
      </c>
      <c r="B42" s="47" t="s">
        <v>81</v>
      </c>
      <c r="C42" s="47"/>
      <c r="D42" s="27" t="s">
        <v>82</v>
      </c>
      <c r="E42" s="28">
        <v>4599</v>
      </c>
      <c r="F42" s="28">
        <v>4599</v>
      </c>
      <c r="G42" s="29" t="s">
        <v>120</v>
      </c>
      <c r="H42" s="34" t="s">
        <v>137</v>
      </c>
      <c r="I42" s="11"/>
      <c r="J42" s="14"/>
      <c r="K42" s="36">
        <v>40000</v>
      </c>
      <c r="L42" s="11"/>
      <c r="M42" s="11"/>
      <c r="N42" s="30">
        <f>SUM(I42:M42)</f>
        <v>40000</v>
      </c>
      <c r="O42" s="60" t="s">
        <v>40</v>
      </c>
      <c r="P42" s="7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</row>
    <row r="43" spans="1:16365" ht="56.25" customHeight="1" x14ac:dyDescent="0.2">
      <c r="A43" s="4" t="s">
        <v>116</v>
      </c>
      <c r="B43" s="51" t="s">
        <v>20</v>
      </c>
      <c r="C43" s="51"/>
      <c r="D43" s="4" t="s">
        <v>21</v>
      </c>
      <c r="E43" s="10">
        <v>0.41</v>
      </c>
      <c r="F43" s="10">
        <v>0.41</v>
      </c>
      <c r="G43" s="46" t="s">
        <v>112</v>
      </c>
      <c r="H43" s="41" t="s">
        <v>122</v>
      </c>
      <c r="I43" s="11"/>
      <c r="J43" s="14"/>
      <c r="K43" s="15"/>
      <c r="L43" s="14"/>
      <c r="M43" s="11"/>
      <c r="N43" s="11">
        <f>+I43+I45</f>
        <v>0</v>
      </c>
      <c r="O43" s="61"/>
      <c r="P43" s="7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1"/>
    </row>
    <row r="44" spans="1:16365" ht="45" customHeight="1" x14ac:dyDescent="0.2">
      <c r="A44" s="4" t="s">
        <v>113</v>
      </c>
      <c r="B44" s="44" t="s">
        <v>22</v>
      </c>
      <c r="C44" s="44"/>
      <c r="D44" s="2" t="s">
        <v>23</v>
      </c>
      <c r="E44" s="13">
        <v>0</v>
      </c>
      <c r="F44" s="13">
        <v>1462</v>
      </c>
      <c r="G44" s="46"/>
      <c r="H44" s="41"/>
      <c r="I44" s="11"/>
      <c r="J44" s="14"/>
      <c r="K44" s="15"/>
      <c r="L44" s="14"/>
      <c r="M44" s="11"/>
      <c r="N44" s="11">
        <f t="shared" ref="N44" si="3">SUM(I44:M44)</f>
        <v>0</v>
      </c>
      <c r="O44" s="61"/>
      <c r="P44" s="7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</row>
    <row r="45" spans="1:16365" ht="36" customHeight="1" x14ac:dyDescent="0.2">
      <c r="A45" s="4" t="s">
        <v>113</v>
      </c>
      <c r="B45" s="47" t="s">
        <v>83</v>
      </c>
      <c r="C45" s="47"/>
      <c r="D45" s="27" t="s">
        <v>84</v>
      </c>
      <c r="E45" s="28">
        <v>1</v>
      </c>
      <c r="F45" s="28">
        <v>1</v>
      </c>
      <c r="G45" s="46"/>
      <c r="H45" s="41"/>
      <c r="I45" s="11"/>
      <c r="J45" s="14"/>
      <c r="K45" s="36">
        <v>8000</v>
      </c>
      <c r="L45" s="11"/>
      <c r="M45" s="11"/>
      <c r="N45" s="30">
        <f>SUM(I45:M45)</f>
        <v>8000</v>
      </c>
      <c r="O45" s="61"/>
      <c r="P45" s="7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</row>
    <row r="46" spans="1:16365" ht="56.25" customHeight="1" x14ac:dyDescent="0.2">
      <c r="A46" s="4" t="s">
        <v>113</v>
      </c>
      <c r="B46" s="44" t="s">
        <v>24</v>
      </c>
      <c r="C46" s="44"/>
      <c r="D46" s="2" t="s">
        <v>25</v>
      </c>
      <c r="E46" s="13">
        <v>0</v>
      </c>
      <c r="F46" s="13">
        <v>1</v>
      </c>
      <c r="G46" s="46"/>
      <c r="H46" s="41"/>
      <c r="I46" s="39">
        <v>100</v>
      </c>
      <c r="J46" s="14"/>
      <c r="K46" s="15"/>
      <c r="L46" s="14"/>
      <c r="M46" s="11"/>
      <c r="N46" s="11">
        <f>SUM(I46:M46)</f>
        <v>100</v>
      </c>
      <c r="O46" s="61"/>
      <c r="P46" s="7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</row>
    <row r="47" spans="1:16365" ht="60" x14ac:dyDescent="0.2">
      <c r="A47" s="4" t="s">
        <v>113</v>
      </c>
      <c r="B47" s="47" t="s">
        <v>87</v>
      </c>
      <c r="C47" s="47"/>
      <c r="D47" s="27" t="s">
        <v>88</v>
      </c>
      <c r="E47" s="27">
        <v>295</v>
      </c>
      <c r="F47" s="27">
        <v>100</v>
      </c>
      <c r="G47" s="46"/>
      <c r="H47" s="41"/>
      <c r="I47" s="11"/>
      <c r="J47" s="14"/>
      <c r="K47" s="45">
        <v>5000</v>
      </c>
      <c r="L47" s="11"/>
      <c r="M47" s="11"/>
      <c r="N47" s="30">
        <f>SUM(I47:M50)</f>
        <v>5000</v>
      </c>
      <c r="O47" s="61"/>
      <c r="P47" s="7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</row>
    <row r="48" spans="1:16365" ht="23.25" customHeight="1" x14ac:dyDescent="0.2">
      <c r="A48" s="4" t="s">
        <v>113</v>
      </c>
      <c r="B48" s="47" t="s">
        <v>89</v>
      </c>
      <c r="C48" s="47"/>
      <c r="D48" s="27" t="s">
        <v>90</v>
      </c>
      <c r="E48" s="28">
        <v>0</v>
      </c>
      <c r="F48" s="28">
        <v>0</v>
      </c>
      <c r="G48" s="46"/>
      <c r="H48" s="41"/>
      <c r="I48" s="11"/>
      <c r="J48" s="14"/>
      <c r="K48" s="45"/>
      <c r="L48" s="11"/>
      <c r="M48" s="11"/>
      <c r="N48" s="30"/>
      <c r="O48" s="61"/>
      <c r="P48" s="7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</row>
    <row r="49" spans="1:16370" ht="108" x14ac:dyDescent="0.2">
      <c r="A49" s="4" t="s">
        <v>113</v>
      </c>
      <c r="B49" s="47" t="s">
        <v>91</v>
      </c>
      <c r="C49" s="47"/>
      <c r="D49" s="27" t="s">
        <v>92</v>
      </c>
      <c r="E49" s="28">
        <v>335</v>
      </c>
      <c r="F49" s="28">
        <v>50</v>
      </c>
      <c r="G49" s="46"/>
      <c r="H49" s="41"/>
      <c r="I49" s="11"/>
      <c r="J49" s="14"/>
      <c r="K49" s="45"/>
      <c r="L49" s="11"/>
      <c r="M49" s="11"/>
      <c r="N49" s="30"/>
      <c r="O49" s="61"/>
      <c r="P49" s="7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</row>
    <row r="50" spans="1:16370" ht="60" x14ac:dyDescent="0.2">
      <c r="A50" s="4" t="s">
        <v>113</v>
      </c>
      <c r="B50" s="47" t="s">
        <v>93</v>
      </c>
      <c r="C50" s="47"/>
      <c r="D50" s="27" t="s">
        <v>94</v>
      </c>
      <c r="E50" s="28">
        <v>2</v>
      </c>
      <c r="F50" s="28">
        <v>1</v>
      </c>
      <c r="G50" s="46"/>
      <c r="H50" s="41"/>
      <c r="I50" s="11"/>
      <c r="J50" s="14"/>
      <c r="K50" s="45"/>
      <c r="L50" s="11"/>
      <c r="M50" s="11"/>
      <c r="N50" s="30"/>
      <c r="O50" s="62"/>
      <c r="P50" s="7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</row>
    <row r="51" spans="1:16370" ht="50.25" customHeight="1" x14ac:dyDescent="0.2">
      <c r="A51" s="4" t="s">
        <v>113</v>
      </c>
      <c r="B51" s="51" t="s">
        <v>117</v>
      </c>
      <c r="C51" s="51"/>
      <c r="D51" s="4" t="s">
        <v>118</v>
      </c>
      <c r="E51" s="13">
        <v>0</v>
      </c>
      <c r="F51" s="13">
        <v>1</v>
      </c>
      <c r="G51" s="46"/>
      <c r="H51" s="41"/>
      <c r="I51" s="13"/>
      <c r="J51" s="14"/>
      <c r="K51" s="45">
        <v>3000</v>
      </c>
      <c r="L51" s="11"/>
      <c r="M51" s="11"/>
      <c r="N51" s="57">
        <f>SUM(I51:M52)</f>
        <v>3000</v>
      </c>
      <c r="O51" s="63" t="s">
        <v>105</v>
      </c>
      <c r="P51" s="21"/>
      <c r="Q51" s="12"/>
      <c r="R51" s="12"/>
      <c r="S51" s="11">
        <f>SUM(L51:Q52)</f>
        <v>3000</v>
      </c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</row>
    <row r="52" spans="1:16370" ht="38.25" customHeight="1" x14ac:dyDescent="0.2">
      <c r="A52" s="4" t="s">
        <v>113</v>
      </c>
      <c r="B52" s="44" t="s">
        <v>114</v>
      </c>
      <c r="C52" s="44"/>
      <c r="D52" s="2" t="s">
        <v>115</v>
      </c>
      <c r="E52" s="23">
        <v>0</v>
      </c>
      <c r="F52" s="23">
        <v>1</v>
      </c>
      <c r="G52" s="46"/>
      <c r="H52" s="41"/>
      <c r="I52" s="23"/>
      <c r="J52" s="14"/>
      <c r="K52" s="45"/>
      <c r="L52" s="11"/>
      <c r="M52" s="11"/>
      <c r="N52" s="57"/>
      <c r="O52" s="64"/>
      <c r="P52" s="21"/>
      <c r="Q52" s="12"/>
      <c r="R52" s="12"/>
      <c r="S52" s="1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  <c r="XAS52" s="1"/>
      <c r="XAT52" s="1"/>
      <c r="XAU52" s="1"/>
      <c r="XAV52" s="1"/>
      <c r="XAW52" s="1"/>
      <c r="XAX52" s="1"/>
      <c r="XAY52" s="1"/>
      <c r="XAZ52" s="1"/>
      <c r="XBA52" s="1"/>
      <c r="XBB52" s="1"/>
      <c r="XBC52" s="1"/>
      <c r="XBD52" s="1"/>
      <c r="XBE52" s="1"/>
      <c r="XBF52" s="1"/>
      <c r="XBG52" s="1"/>
      <c r="XBH52" s="1"/>
      <c r="XBI52" s="1"/>
      <c r="XBJ52" s="1"/>
      <c r="XBK52" s="1"/>
      <c r="XBL52" s="1"/>
      <c r="XBM52" s="1"/>
      <c r="XBN52" s="1"/>
      <c r="XBO52" s="1"/>
      <c r="XBP52" s="1"/>
      <c r="XBQ52" s="1"/>
      <c r="XBR52" s="1"/>
      <c r="XBS52" s="1"/>
      <c r="XBT52" s="1"/>
      <c r="XBU52" s="1"/>
      <c r="XBV52" s="1"/>
      <c r="XBW52" s="1"/>
      <c r="XBX52" s="1"/>
      <c r="XBY52" s="1"/>
      <c r="XBZ52" s="1"/>
      <c r="XCA52" s="1"/>
      <c r="XCB52" s="1"/>
      <c r="XCC52" s="1"/>
      <c r="XCD52" s="1"/>
      <c r="XCE52" s="1"/>
      <c r="XCF52" s="1"/>
      <c r="XCG52" s="1"/>
      <c r="XCH52" s="1"/>
      <c r="XCI52" s="1"/>
      <c r="XCJ52" s="1"/>
      <c r="XCK52" s="1"/>
      <c r="XCL52" s="1"/>
      <c r="XCM52" s="1"/>
      <c r="XCN52" s="1"/>
      <c r="XCO52" s="1"/>
      <c r="XCP52" s="1"/>
      <c r="XCQ52" s="1"/>
      <c r="XCR52" s="1"/>
      <c r="XCS52" s="1"/>
      <c r="XCT52" s="1"/>
      <c r="XCU52" s="1"/>
      <c r="XCV52" s="1"/>
      <c r="XCW52" s="1"/>
      <c r="XCX52" s="1"/>
      <c r="XCY52" s="1"/>
      <c r="XCZ52" s="1"/>
      <c r="XDA52" s="1"/>
      <c r="XDB52" s="1"/>
      <c r="XDC52" s="1"/>
      <c r="XDD52" s="1"/>
      <c r="XDE52" s="1"/>
      <c r="XDF52" s="1"/>
      <c r="XDG52" s="1"/>
      <c r="XDH52" s="1"/>
      <c r="XDI52" s="1"/>
      <c r="XDJ52" s="1"/>
      <c r="XDK52" s="1"/>
      <c r="XDL52" s="1"/>
      <c r="XDM52" s="1"/>
      <c r="XDN52" s="1"/>
      <c r="XDO52" s="1"/>
      <c r="XDP52" s="1"/>
      <c r="XDQ52" s="1"/>
      <c r="XDR52" s="1"/>
      <c r="XDS52" s="1"/>
      <c r="XDT52" s="1"/>
      <c r="XDU52" s="1"/>
      <c r="XDV52" s="1"/>
      <c r="XDW52" s="1"/>
      <c r="XDX52" s="1"/>
      <c r="XDY52" s="1"/>
      <c r="XDZ52" s="1"/>
      <c r="XEA52" s="1"/>
      <c r="XEB52" s="1"/>
      <c r="XEC52" s="1"/>
      <c r="XED52" s="1"/>
      <c r="XEE52" s="1"/>
      <c r="XEF52" s="1"/>
      <c r="XEG52" s="1"/>
      <c r="XEH52" s="1"/>
      <c r="XEI52" s="1"/>
      <c r="XEJ52" s="1"/>
      <c r="XEK52" s="1"/>
      <c r="XEL52" s="1"/>
      <c r="XEM52" s="1"/>
      <c r="XEN52" s="1"/>
      <c r="XEO52" s="1"/>
      <c r="XEP52" s="1"/>
    </row>
    <row r="53" spans="1:16370" ht="48" x14ac:dyDescent="0.2">
      <c r="A53" s="4" t="s">
        <v>113</v>
      </c>
      <c r="B53" s="47" t="s">
        <v>85</v>
      </c>
      <c r="C53" s="47"/>
      <c r="D53" s="27" t="s">
        <v>86</v>
      </c>
      <c r="E53" s="28">
        <v>3</v>
      </c>
      <c r="F53" s="28">
        <v>1</v>
      </c>
      <c r="G53" s="46"/>
      <c r="H53" s="41"/>
      <c r="I53" s="11"/>
      <c r="J53" s="14"/>
      <c r="K53" s="36">
        <v>5000</v>
      </c>
      <c r="L53" s="11"/>
      <c r="M53" s="11"/>
      <c r="N53" s="30">
        <f>SUM(I53:M53)</f>
        <v>5000</v>
      </c>
      <c r="O53" s="64"/>
      <c r="P53" s="7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  <c r="XBB53" s="1"/>
      <c r="XBC53" s="1"/>
      <c r="XBD53" s="1"/>
      <c r="XBE53" s="1"/>
      <c r="XBF53" s="1"/>
      <c r="XBG53" s="1"/>
      <c r="XBH53" s="1"/>
      <c r="XBI53" s="1"/>
      <c r="XBJ53" s="1"/>
      <c r="XBK53" s="1"/>
      <c r="XBL53" s="1"/>
      <c r="XBM53" s="1"/>
      <c r="XBN53" s="1"/>
      <c r="XBO53" s="1"/>
      <c r="XBP53" s="1"/>
      <c r="XBQ53" s="1"/>
      <c r="XBR53" s="1"/>
      <c r="XBS53" s="1"/>
      <c r="XBT53" s="1"/>
      <c r="XBU53" s="1"/>
      <c r="XBV53" s="1"/>
      <c r="XBW53" s="1"/>
      <c r="XBX53" s="1"/>
      <c r="XBY53" s="1"/>
      <c r="XBZ53" s="1"/>
      <c r="XCA53" s="1"/>
      <c r="XCB53" s="1"/>
      <c r="XCC53" s="1"/>
      <c r="XCD53" s="1"/>
      <c r="XCE53" s="1"/>
      <c r="XCF53" s="1"/>
      <c r="XCG53" s="1"/>
      <c r="XCH53" s="1"/>
      <c r="XCI53" s="1"/>
      <c r="XCJ53" s="1"/>
      <c r="XCK53" s="1"/>
      <c r="XCL53" s="1"/>
      <c r="XCM53" s="1"/>
      <c r="XCN53" s="1"/>
      <c r="XCO53" s="1"/>
      <c r="XCP53" s="1"/>
      <c r="XCQ53" s="1"/>
      <c r="XCR53" s="1"/>
      <c r="XCS53" s="1"/>
      <c r="XCT53" s="1"/>
      <c r="XCU53" s="1"/>
      <c r="XCV53" s="1"/>
      <c r="XCW53" s="1"/>
      <c r="XCX53" s="1"/>
      <c r="XCY53" s="1"/>
      <c r="XCZ53" s="1"/>
      <c r="XDA53" s="1"/>
      <c r="XDB53" s="1"/>
      <c r="XDC53" s="1"/>
      <c r="XDD53" s="1"/>
      <c r="XDE53" s="1"/>
      <c r="XDF53" s="1"/>
      <c r="XDG53" s="1"/>
      <c r="XDH53" s="1"/>
      <c r="XDI53" s="1"/>
      <c r="XDJ53" s="1"/>
      <c r="XDK53" s="1"/>
      <c r="XDL53" s="1"/>
      <c r="XDM53" s="1"/>
      <c r="XDN53" s="1"/>
      <c r="XDO53" s="1"/>
      <c r="XDP53" s="1"/>
      <c r="XDQ53" s="1"/>
      <c r="XDR53" s="1"/>
      <c r="XDS53" s="1"/>
      <c r="XDT53" s="1"/>
      <c r="XDU53" s="1"/>
      <c r="XDV53" s="1"/>
      <c r="XDW53" s="1"/>
      <c r="XDX53" s="1"/>
      <c r="XDY53" s="1"/>
      <c r="XDZ53" s="1"/>
      <c r="XEA53" s="1"/>
      <c r="XEB53" s="1"/>
      <c r="XEC53" s="1"/>
      <c r="XED53" s="1"/>
      <c r="XEE53" s="1"/>
      <c r="XEF53" s="1"/>
      <c r="XEG53" s="1"/>
      <c r="XEH53" s="1"/>
      <c r="XEI53" s="1"/>
      <c r="XEJ53" s="1"/>
      <c r="XEK53" s="1"/>
    </row>
    <row r="54" spans="1:16370" ht="52.5" customHeight="1" x14ac:dyDescent="0.2">
      <c r="A54" s="4" t="s">
        <v>113</v>
      </c>
      <c r="B54" s="47" t="s">
        <v>95</v>
      </c>
      <c r="C54" s="47"/>
      <c r="D54" s="27" t="s">
        <v>96</v>
      </c>
      <c r="E54" s="28">
        <v>1</v>
      </c>
      <c r="F54" s="31">
        <v>0.8</v>
      </c>
      <c r="G54" s="46" t="s">
        <v>123</v>
      </c>
      <c r="H54" s="41" t="s">
        <v>124</v>
      </c>
      <c r="I54" s="11"/>
      <c r="J54" s="14"/>
      <c r="K54" s="45">
        <v>10000</v>
      </c>
      <c r="L54" s="11"/>
      <c r="M54" s="11"/>
      <c r="N54" s="57">
        <f>+K54</f>
        <v>10000</v>
      </c>
      <c r="O54" s="64"/>
      <c r="P54" s="7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1"/>
      <c r="XEK54" s="1"/>
    </row>
    <row r="55" spans="1:16370" ht="60.75" customHeight="1" x14ac:dyDescent="0.2">
      <c r="A55" s="4" t="s">
        <v>113</v>
      </c>
      <c r="B55" s="44" t="s">
        <v>97</v>
      </c>
      <c r="C55" s="44"/>
      <c r="D55" s="2" t="s">
        <v>98</v>
      </c>
      <c r="E55" s="32">
        <v>0</v>
      </c>
      <c r="F55" s="32">
        <v>1</v>
      </c>
      <c r="G55" s="46"/>
      <c r="H55" s="41"/>
      <c r="I55" s="11"/>
      <c r="J55" s="14"/>
      <c r="K55" s="45"/>
      <c r="L55" s="11"/>
      <c r="M55" s="11"/>
      <c r="N55" s="57"/>
      <c r="O55" s="64"/>
      <c r="P55" s="7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  <c r="WVF55" s="1"/>
      <c r="WVG55" s="1"/>
      <c r="WVH55" s="1"/>
      <c r="WVI55" s="1"/>
      <c r="WVJ55" s="1"/>
      <c r="WVK55" s="1"/>
      <c r="WVL55" s="1"/>
      <c r="WVM55" s="1"/>
      <c r="WVN55" s="1"/>
      <c r="WVO55" s="1"/>
      <c r="WVP55" s="1"/>
      <c r="WVQ55" s="1"/>
      <c r="WVR55" s="1"/>
      <c r="WVS55" s="1"/>
      <c r="WVT55" s="1"/>
      <c r="WVU55" s="1"/>
      <c r="WVV55" s="1"/>
      <c r="WVW55" s="1"/>
      <c r="WVX55" s="1"/>
      <c r="WVY55" s="1"/>
      <c r="WVZ55" s="1"/>
      <c r="WWA55" s="1"/>
      <c r="WWB55" s="1"/>
      <c r="WWC55" s="1"/>
      <c r="WWD55" s="1"/>
      <c r="WWE55" s="1"/>
      <c r="WWF55" s="1"/>
      <c r="WWG55" s="1"/>
      <c r="WWH55" s="1"/>
      <c r="WWI55" s="1"/>
      <c r="WWJ55" s="1"/>
      <c r="WWK55" s="1"/>
      <c r="WWL55" s="1"/>
      <c r="WWM55" s="1"/>
      <c r="WWN55" s="1"/>
      <c r="WWO55" s="1"/>
      <c r="WWP55" s="1"/>
      <c r="WWQ55" s="1"/>
      <c r="WWR55" s="1"/>
      <c r="WWS55" s="1"/>
      <c r="WWT55" s="1"/>
      <c r="WWU55" s="1"/>
      <c r="WWV55" s="1"/>
      <c r="WWW55" s="1"/>
      <c r="WWX55" s="1"/>
      <c r="WWY55" s="1"/>
      <c r="WWZ55" s="1"/>
      <c r="WXA55" s="1"/>
      <c r="WXB55" s="1"/>
      <c r="WXC55" s="1"/>
      <c r="WXD55" s="1"/>
      <c r="WXE55" s="1"/>
      <c r="WXF55" s="1"/>
      <c r="WXG55" s="1"/>
      <c r="WXH55" s="1"/>
      <c r="WXI55" s="1"/>
      <c r="WXJ55" s="1"/>
      <c r="WXK55" s="1"/>
      <c r="WXL55" s="1"/>
      <c r="WXM55" s="1"/>
      <c r="WXN55" s="1"/>
      <c r="WXO55" s="1"/>
      <c r="WXP55" s="1"/>
      <c r="WXQ55" s="1"/>
      <c r="WXR55" s="1"/>
      <c r="WXS55" s="1"/>
      <c r="WXT55" s="1"/>
      <c r="WXU55" s="1"/>
      <c r="WXV55" s="1"/>
      <c r="WXW55" s="1"/>
      <c r="WXX55" s="1"/>
      <c r="WXY55" s="1"/>
      <c r="WXZ55" s="1"/>
      <c r="WYA55" s="1"/>
      <c r="WYB55" s="1"/>
      <c r="WYC55" s="1"/>
      <c r="WYD55" s="1"/>
      <c r="WYE55" s="1"/>
      <c r="WYF55" s="1"/>
      <c r="WYG55" s="1"/>
      <c r="WYH55" s="1"/>
      <c r="WYI55" s="1"/>
      <c r="WYJ55" s="1"/>
      <c r="WYK55" s="1"/>
      <c r="WYL55" s="1"/>
      <c r="WYM55" s="1"/>
      <c r="WYN55" s="1"/>
      <c r="WYO55" s="1"/>
      <c r="WYP55" s="1"/>
      <c r="WYQ55" s="1"/>
      <c r="WYR55" s="1"/>
      <c r="WYS55" s="1"/>
      <c r="WYT55" s="1"/>
      <c r="WYU55" s="1"/>
      <c r="WYV55" s="1"/>
      <c r="WYW55" s="1"/>
      <c r="WYX55" s="1"/>
      <c r="WYY55" s="1"/>
      <c r="WYZ55" s="1"/>
      <c r="WZA55" s="1"/>
      <c r="WZB55" s="1"/>
      <c r="WZC55" s="1"/>
      <c r="WZD55" s="1"/>
      <c r="WZE55" s="1"/>
      <c r="WZF55" s="1"/>
      <c r="WZG55" s="1"/>
      <c r="WZH55" s="1"/>
      <c r="WZI55" s="1"/>
      <c r="WZJ55" s="1"/>
      <c r="WZK55" s="1"/>
      <c r="WZL55" s="1"/>
      <c r="WZM55" s="1"/>
      <c r="WZN55" s="1"/>
      <c r="WZO55" s="1"/>
      <c r="WZP55" s="1"/>
      <c r="WZQ55" s="1"/>
      <c r="WZR55" s="1"/>
      <c r="WZS55" s="1"/>
      <c r="WZT55" s="1"/>
      <c r="WZU55" s="1"/>
      <c r="WZV55" s="1"/>
      <c r="WZW55" s="1"/>
      <c r="WZX55" s="1"/>
      <c r="WZY55" s="1"/>
      <c r="WZZ55" s="1"/>
      <c r="XAA55" s="1"/>
      <c r="XAB55" s="1"/>
      <c r="XAC55" s="1"/>
      <c r="XAD55" s="1"/>
      <c r="XAE55" s="1"/>
      <c r="XAF55" s="1"/>
      <c r="XAG55" s="1"/>
      <c r="XAH55" s="1"/>
      <c r="XAI55" s="1"/>
      <c r="XAJ55" s="1"/>
      <c r="XAK55" s="1"/>
      <c r="XAL55" s="1"/>
      <c r="XAM55" s="1"/>
      <c r="XAN55" s="1"/>
      <c r="XAO55" s="1"/>
      <c r="XAP55" s="1"/>
      <c r="XAQ55" s="1"/>
      <c r="XAR55" s="1"/>
      <c r="XAS55" s="1"/>
      <c r="XAT55" s="1"/>
      <c r="XAU55" s="1"/>
      <c r="XAV55" s="1"/>
      <c r="XAW55" s="1"/>
      <c r="XAX55" s="1"/>
      <c r="XAY55" s="1"/>
      <c r="XAZ55" s="1"/>
      <c r="XBA55" s="1"/>
      <c r="XBB55" s="1"/>
      <c r="XBC55" s="1"/>
      <c r="XBD55" s="1"/>
      <c r="XBE55" s="1"/>
      <c r="XBF55" s="1"/>
      <c r="XBG55" s="1"/>
      <c r="XBH55" s="1"/>
      <c r="XBI55" s="1"/>
      <c r="XBJ55" s="1"/>
      <c r="XBK55" s="1"/>
      <c r="XBL55" s="1"/>
      <c r="XBM55" s="1"/>
      <c r="XBN55" s="1"/>
      <c r="XBO55" s="1"/>
      <c r="XBP55" s="1"/>
      <c r="XBQ55" s="1"/>
      <c r="XBR55" s="1"/>
      <c r="XBS55" s="1"/>
      <c r="XBT55" s="1"/>
      <c r="XBU55" s="1"/>
      <c r="XBV55" s="1"/>
      <c r="XBW55" s="1"/>
      <c r="XBX55" s="1"/>
      <c r="XBY55" s="1"/>
      <c r="XBZ55" s="1"/>
      <c r="XCA55" s="1"/>
      <c r="XCB55" s="1"/>
      <c r="XCC55" s="1"/>
      <c r="XCD55" s="1"/>
      <c r="XCE55" s="1"/>
      <c r="XCF55" s="1"/>
      <c r="XCG55" s="1"/>
      <c r="XCH55" s="1"/>
      <c r="XCI55" s="1"/>
      <c r="XCJ55" s="1"/>
      <c r="XCK55" s="1"/>
      <c r="XCL55" s="1"/>
      <c r="XCM55" s="1"/>
      <c r="XCN55" s="1"/>
      <c r="XCO55" s="1"/>
      <c r="XCP55" s="1"/>
      <c r="XCQ55" s="1"/>
      <c r="XCR55" s="1"/>
      <c r="XCS55" s="1"/>
      <c r="XCT55" s="1"/>
      <c r="XCU55" s="1"/>
      <c r="XCV55" s="1"/>
      <c r="XCW55" s="1"/>
      <c r="XCX55" s="1"/>
      <c r="XCY55" s="1"/>
      <c r="XCZ55" s="1"/>
      <c r="XDA55" s="1"/>
      <c r="XDB55" s="1"/>
      <c r="XDC55" s="1"/>
      <c r="XDD55" s="1"/>
      <c r="XDE55" s="1"/>
      <c r="XDF55" s="1"/>
      <c r="XDG55" s="1"/>
      <c r="XDH55" s="1"/>
      <c r="XDI55" s="1"/>
      <c r="XDJ55" s="1"/>
      <c r="XDK55" s="1"/>
      <c r="XDL55" s="1"/>
      <c r="XDM55" s="1"/>
      <c r="XDN55" s="1"/>
      <c r="XDO55" s="1"/>
      <c r="XDP55" s="1"/>
      <c r="XDQ55" s="1"/>
      <c r="XDR55" s="1"/>
      <c r="XDS55" s="1"/>
      <c r="XDT55" s="1"/>
      <c r="XDU55" s="1"/>
      <c r="XDV55" s="1"/>
      <c r="XDW55" s="1"/>
      <c r="XDX55" s="1"/>
      <c r="XDY55" s="1"/>
      <c r="XDZ55" s="1"/>
      <c r="XEA55" s="1"/>
      <c r="XEB55" s="1"/>
      <c r="XEC55" s="1"/>
      <c r="XED55" s="1"/>
      <c r="XEE55" s="1"/>
      <c r="XEF55" s="1"/>
      <c r="XEG55" s="1"/>
      <c r="XEH55" s="1"/>
      <c r="XEI55" s="1"/>
      <c r="XEJ55" s="1"/>
      <c r="XEK55" s="1"/>
    </row>
    <row r="56" spans="1:16370" ht="21.75" customHeight="1" x14ac:dyDescent="0.2">
      <c r="A56" s="4" t="s">
        <v>113</v>
      </c>
      <c r="B56" s="44" t="s">
        <v>99</v>
      </c>
      <c r="C56" s="44"/>
      <c r="D56" s="2" t="s">
        <v>100</v>
      </c>
      <c r="E56" s="32">
        <v>0</v>
      </c>
      <c r="F56" s="32">
        <v>1</v>
      </c>
      <c r="G56" s="42" t="s">
        <v>125</v>
      </c>
      <c r="H56" s="40" t="s">
        <v>138</v>
      </c>
      <c r="I56" s="11"/>
      <c r="J56" s="14"/>
      <c r="K56" s="59"/>
      <c r="L56" s="43">
        <v>501000</v>
      </c>
      <c r="M56" s="57"/>
      <c r="N56" s="57">
        <f>+M56+L56</f>
        <v>501000</v>
      </c>
      <c r="O56" s="64"/>
      <c r="P56" s="7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1"/>
      <c r="WLM56" s="1"/>
      <c r="WLN56" s="1"/>
      <c r="WLO56" s="1"/>
      <c r="WLP56" s="1"/>
      <c r="WLQ56" s="1"/>
      <c r="WLR56" s="1"/>
      <c r="WLS56" s="1"/>
      <c r="WLT56" s="1"/>
      <c r="WLU56" s="1"/>
      <c r="WLV56" s="1"/>
      <c r="WLW56" s="1"/>
      <c r="WLX56" s="1"/>
      <c r="WLY56" s="1"/>
      <c r="WLZ56" s="1"/>
      <c r="WMA56" s="1"/>
      <c r="WMB56" s="1"/>
      <c r="WMC56" s="1"/>
      <c r="WMD56" s="1"/>
      <c r="WME56" s="1"/>
      <c r="WMF56" s="1"/>
      <c r="WMG56" s="1"/>
      <c r="WMH56" s="1"/>
      <c r="WMI56" s="1"/>
      <c r="WMJ56" s="1"/>
      <c r="WMK56" s="1"/>
      <c r="WML56" s="1"/>
      <c r="WMM56" s="1"/>
      <c r="WMN56" s="1"/>
      <c r="WMO56" s="1"/>
      <c r="WMP56" s="1"/>
      <c r="WMQ56" s="1"/>
      <c r="WMR56" s="1"/>
      <c r="WMS56" s="1"/>
      <c r="WMT56" s="1"/>
      <c r="WMU56" s="1"/>
      <c r="WMV56" s="1"/>
      <c r="WMW56" s="1"/>
      <c r="WMX56" s="1"/>
      <c r="WMY56" s="1"/>
      <c r="WMZ56" s="1"/>
      <c r="WNA56" s="1"/>
      <c r="WNB56" s="1"/>
      <c r="WNC56" s="1"/>
      <c r="WND56" s="1"/>
      <c r="WNE56" s="1"/>
      <c r="WNF56" s="1"/>
      <c r="WNG56" s="1"/>
      <c r="WNH56" s="1"/>
      <c r="WNI56" s="1"/>
      <c r="WNJ56" s="1"/>
      <c r="WNK56" s="1"/>
      <c r="WNL56" s="1"/>
      <c r="WNM56" s="1"/>
      <c r="WNN56" s="1"/>
      <c r="WNO56" s="1"/>
      <c r="WNP56" s="1"/>
      <c r="WNQ56" s="1"/>
      <c r="WNR56" s="1"/>
      <c r="WNS56" s="1"/>
      <c r="WNT56" s="1"/>
      <c r="WNU56" s="1"/>
      <c r="WNV56" s="1"/>
      <c r="WNW56" s="1"/>
      <c r="WNX56" s="1"/>
      <c r="WNY56" s="1"/>
      <c r="WNZ56" s="1"/>
      <c r="WOA56" s="1"/>
      <c r="WOB56" s="1"/>
      <c r="WOC56" s="1"/>
      <c r="WOD56" s="1"/>
      <c r="WOE56" s="1"/>
      <c r="WOF56" s="1"/>
      <c r="WOG56" s="1"/>
      <c r="WOH56" s="1"/>
      <c r="WOI56" s="1"/>
      <c r="WOJ56" s="1"/>
      <c r="WOK56" s="1"/>
      <c r="WOL56" s="1"/>
      <c r="WOM56" s="1"/>
      <c r="WON56" s="1"/>
      <c r="WOO56" s="1"/>
      <c r="WOP56" s="1"/>
      <c r="WOQ56" s="1"/>
      <c r="WOR56" s="1"/>
      <c r="WOS56" s="1"/>
      <c r="WOT56" s="1"/>
      <c r="WOU56" s="1"/>
      <c r="WOV56" s="1"/>
      <c r="WOW56" s="1"/>
      <c r="WOX56" s="1"/>
      <c r="WOY56" s="1"/>
      <c r="WOZ56" s="1"/>
      <c r="WPA56" s="1"/>
      <c r="WPB56" s="1"/>
      <c r="WPC56" s="1"/>
      <c r="WPD56" s="1"/>
      <c r="WPE56" s="1"/>
      <c r="WPF56" s="1"/>
      <c r="WPG56" s="1"/>
      <c r="WPH56" s="1"/>
      <c r="WPI56" s="1"/>
      <c r="WPJ56" s="1"/>
      <c r="WPK56" s="1"/>
      <c r="WPL56" s="1"/>
      <c r="WPM56" s="1"/>
      <c r="WPN56" s="1"/>
      <c r="WPO56" s="1"/>
      <c r="WPP56" s="1"/>
      <c r="WPQ56" s="1"/>
      <c r="WPR56" s="1"/>
      <c r="WPS56" s="1"/>
      <c r="WPT56" s="1"/>
      <c r="WPU56" s="1"/>
      <c r="WPV56" s="1"/>
      <c r="WPW56" s="1"/>
      <c r="WPX56" s="1"/>
      <c r="WPY56" s="1"/>
      <c r="WPZ56" s="1"/>
      <c r="WQA56" s="1"/>
      <c r="WQB56" s="1"/>
      <c r="WQC56" s="1"/>
      <c r="WQD56" s="1"/>
      <c r="WQE56" s="1"/>
      <c r="WQF56" s="1"/>
      <c r="WQG56" s="1"/>
      <c r="WQH56" s="1"/>
      <c r="WQI56" s="1"/>
      <c r="WQJ56" s="1"/>
      <c r="WQK56" s="1"/>
      <c r="WQL56" s="1"/>
      <c r="WQM56" s="1"/>
      <c r="WQN56" s="1"/>
      <c r="WQO56" s="1"/>
      <c r="WQP56" s="1"/>
      <c r="WQQ56" s="1"/>
      <c r="WQR56" s="1"/>
      <c r="WQS56" s="1"/>
      <c r="WQT56" s="1"/>
      <c r="WQU56" s="1"/>
      <c r="WQV56" s="1"/>
      <c r="WQW56" s="1"/>
      <c r="WQX56" s="1"/>
      <c r="WQY56" s="1"/>
      <c r="WQZ56" s="1"/>
      <c r="WRA56" s="1"/>
      <c r="WRB56" s="1"/>
      <c r="WRC56" s="1"/>
      <c r="WRD56" s="1"/>
      <c r="WRE56" s="1"/>
      <c r="WRF56" s="1"/>
      <c r="WRG56" s="1"/>
      <c r="WRH56" s="1"/>
      <c r="WRI56" s="1"/>
      <c r="WRJ56" s="1"/>
      <c r="WRK56" s="1"/>
      <c r="WRL56" s="1"/>
      <c r="WRM56" s="1"/>
      <c r="WRN56" s="1"/>
      <c r="WRO56" s="1"/>
      <c r="WRP56" s="1"/>
      <c r="WRQ56" s="1"/>
      <c r="WRR56" s="1"/>
      <c r="WRS56" s="1"/>
      <c r="WRT56" s="1"/>
      <c r="WRU56" s="1"/>
      <c r="WRV56" s="1"/>
      <c r="WRW56" s="1"/>
      <c r="WRX56" s="1"/>
      <c r="WRY56" s="1"/>
      <c r="WRZ56" s="1"/>
      <c r="WSA56" s="1"/>
      <c r="WSB56" s="1"/>
      <c r="WSC56" s="1"/>
      <c r="WSD56" s="1"/>
      <c r="WSE56" s="1"/>
      <c r="WSF56" s="1"/>
      <c r="WSG56" s="1"/>
      <c r="WSH56" s="1"/>
      <c r="WSI56" s="1"/>
      <c r="WSJ56" s="1"/>
      <c r="WSK56" s="1"/>
      <c r="WSL56" s="1"/>
      <c r="WSM56" s="1"/>
      <c r="WSN56" s="1"/>
      <c r="WSO56" s="1"/>
      <c r="WSP56" s="1"/>
      <c r="WSQ56" s="1"/>
      <c r="WSR56" s="1"/>
      <c r="WSS56" s="1"/>
      <c r="WST56" s="1"/>
      <c r="WSU56" s="1"/>
      <c r="WSV56" s="1"/>
      <c r="WSW56" s="1"/>
      <c r="WSX56" s="1"/>
      <c r="WSY56" s="1"/>
      <c r="WSZ56" s="1"/>
      <c r="WTA56" s="1"/>
      <c r="WTB56" s="1"/>
      <c r="WTC56" s="1"/>
      <c r="WTD56" s="1"/>
      <c r="WTE56" s="1"/>
      <c r="WTF56" s="1"/>
      <c r="WTG56" s="1"/>
      <c r="WTH56" s="1"/>
      <c r="WTI56" s="1"/>
      <c r="WTJ56" s="1"/>
      <c r="WTK56" s="1"/>
      <c r="WTL56" s="1"/>
      <c r="WTM56" s="1"/>
      <c r="WTN56" s="1"/>
      <c r="WTO56" s="1"/>
      <c r="WTP56" s="1"/>
      <c r="WTQ56" s="1"/>
      <c r="WTR56" s="1"/>
      <c r="WTS56" s="1"/>
      <c r="WTT56" s="1"/>
      <c r="WTU56" s="1"/>
      <c r="WTV56" s="1"/>
      <c r="WTW56" s="1"/>
      <c r="WTX56" s="1"/>
      <c r="WTY56" s="1"/>
      <c r="WTZ56" s="1"/>
      <c r="WUA56" s="1"/>
      <c r="WUB56" s="1"/>
      <c r="WUC56" s="1"/>
      <c r="WUD56" s="1"/>
      <c r="WUE56" s="1"/>
      <c r="WUF56" s="1"/>
      <c r="WUG56" s="1"/>
      <c r="WUH56" s="1"/>
      <c r="WUI56" s="1"/>
      <c r="WUJ56" s="1"/>
      <c r="WUK56" s="1"/>
      <c r="WUL56" s="1"/>
      <c r="WUM56" s="1"/>
      <c r="WUN56" s="1"/>
      <c r="WUO56" s="1"/>
      <c r="WUP56" s="1"/>
      <c r="WUQ56" s="1"/>
      <c r="WUR56" s="1"/>
      <c r="WUS56" s="1"/>
      <c r="WUT56" s="1"/>
      <c r="WUU56" s="1"/>
      <c r="WUV56" s="1"/>
      <c r="WUW56" s="1"/>
      <c r="WUX56" s="1"/>
      <c r="WUY56" s="1"/>
      <c r="WUZ56" s="1"/>
      <c r="WVA56" s="1"/>
      <c r="WVB56" s="1"/>
      <c r="WVC56" s="1"/>
      <c r="WVD56" s="1"/>
      <c r="WVE56" s="1"/>
      <c r="WVF56" s="1"/>
      <c r="WVG56" s="1"/>
      <c r="WVH56" s="1"/>
      <c r="WVI56" s="1"/>
      <c r="WVJ56" s="1"/>
      <c r="WVK56" s="1"/>
      <c r="WVL56" s="1"/>
      <c r="WVM56" s="1"/>
      <c r="WVN56" s="1"/>
      <c r="WVO56" s="1"/>
      <c r="WVP56" s="1"/>
      <c r="WVQ56" s="1"/>
      <c r="WVR56" s="1"/>
      <c r="WVS56" s="1"/>
      <c r="WVT56" s="1"/>
      <c r="WVU56" s="1"/>
      <c r="WVV56" s="1"/>
      <c r="WVW56" s="1"/>
      <c r="WVX56" s="1"/>
      <c r="WVY56" s="1"/>
      <c r="WVZ56" s="1"/>
      <c r="WWA56" s="1"/>
      <c r="WWB56" s="1"/>
      <c r="WWC56" s="1"/>
      <c r="WWD56" s="1"/>
      <c r="WWE56" s="1"/>
      <c r="WWF56" s="1"/>
      <c r="WWG56" s="1"/>
      <c r="WWH56" s="1"/>
      <c r="WWI56" s="1"/>
      <c r="WWJ56" s="1"/>
      <c r="WWK56" s="1"/>
      <c r="WWL56" s="1"/>
      <c r="WWM56" s="1"/>
      <c r="WWN56" s="1"/>
      <c r="WWO56" s="1"/>
      <c r="WWP56" s="1"/>
      <c r="WWQ56" s="1"/>
      <c r="WWR56" s="1"/>
      <c r="WWS56" s="1"/>
      <c r="WWT56" s="1"/>
      <c r="WWU56" s="1"/>
      <c r="WWV56" s="1"/>
      <c r="WWW56" s="1"/>
      <c r="WWX56" s="1"/>
      <c r="WWY56" s="1"/>
      <c r="WWZ56" s="1"/>
      <c r="WXA56" s="1"/>
      <c r="WXB56" s="1"/>
      <c r="WXC56" s="1"/>
      <c r="WXD56" s="1"/>
      <c r="WXE56" s="1"/>
      <c r="WXF56" s="1"/>
      <c r="WXG56" s="1"/>
      <c r="WXH56" s="1"/>
      <c r="WXI56" s="1"/>
      <c r="WXJ56" s="1"/>
      <c r="WXK56" s="1"/>
      <c r="WXL56" s="1"/>
      <c r="WXM56" s="1"/>
      <c r="WXN56" s="1"/>
      <c r="WXO56" s="1"/>
      <c r="WXP56" s="1"/>
      <c r="WXQ56" s="1"/>
      <c r="WXR56" s="1"/>
      <c r="WXS56" s="1"/>
      <c r="WXT56" s="1"/>
      <c r="WXU56" s="1"/>
      <c r="WXV56" s="1"/>
      <c r="WXW56" s="1"/>
      <c r="WXX56" s="1"/>
      <c r="WXY56" s="1"/>
      <c r="WXZ56" s="1"/>
      <c r="WYA56" s="1"/>
      <c r="WYB56" s="1"/>
      <c r="WYC56" s="1"/>
      <c r="WYD56" s="1"/>
      <c r="WYE56" s="1"/>
      <c r="WYF56" s="1"/>
      <c r="WYG56" s="1"/>
      <c r="WYH56" s="1"/>
      <c r="WYI56" s="1"/>
      <c r="WYJ56" s="1"/>
      <c r="WYK56" s="1"/>
      <c r="WYL56" s="1"/>
      <c r="WYM56" s="1"/>
      <c r="WYN56" s="1"/>
      <c r="WYO56" s="1"/>
      <c r="WYP56" s="1"/>
      <c r="WYQ56" s="1"/>
      <c r="WYR56" s="1"/>
      <c r="WYS56" s="1"/>
      <c r="WYT56" s="1"/>
      <c r="WYU56" s="1"/>
      <c r="WYV56" s="1"/>
      <c r="WYW56" s="1"/>
      <c r="WYX56" s="1"/>
      <c r="WYY56" s="1"/>
      <c r="WYZ56" s="1"/>
      <c r="WZA56" s="1"/>
      <c r="WZB56" s="1"/>
      <c r="WZC56" s="1"/>
      <c r="WZD56" s="1"/>
      <c r="WZE56" s="1"/>
      <c r="WZF56" s="1"/>
      <c r="WZG56" s="1"/>
      <c r="WZH56" s="1"/>
      <c r="WZI56" s="1"/>
      <c r="WZJ56" s="1"/>
      <c r="WZK56" s="1"/>
      <c r="WZL56" s="1"/>
      <c r="WZM56" s="1"/>
      <c r="WZN56" s="1"/>
      <c r="WZO56" s="1"/>
      <c r="WZP56" s="1"/>
      <c r="WZQ56" s="1"/>
      <c r="WZR56" s="1"/>
      <c r="WZS56" s="1"/>
      <c r="WZT56" s="1"/>
      <c r="WZU56" s="1"/>
      <c r="WZV56" s="1"/>
      <c r="WZW56" s="1"/>
      <c r="WZX56" s="1"/>
      <c r="WZY56" s="1"/>
      <c r="WZZ56" s="1"/>
      <c r="XAA56" s="1"/>
      <c r="XAB56" s="1"/>
      <c r="XAC56" s="1"/>
      <c r="XAD56" s="1"/>
      <c r="XAE56" s="1"/>
      <c r="XAF56" s="1"/>
      <c r="XAG56" s="1"/>
      <c r="XAH56" s="1"/>
      <c r="XAI56" s="1"/>
      <c r="XAJ56" s="1"/>
      <c r="XAK56" s="1"/>
      <c r="XAL56" s="1"/>
      <c r="XAM56" s="1"/>
      <c r="XAN56" s="1"/>
      <c r="XAO56" s="1"/>
      <c r="XAP56" s="1"/>
      <c r="XAQ56" s="1"/>
      <c r="XAR56" s="1"/>
      <c r="XAS56" s="1"/>
      <c r="XAT56" s="1"/>
      <c r="XAU56" s="1"/>
      <c r="XAV56" s="1"/>
      <c r="XAW56" s="1"/>
      <c r="XAX56" s="1"/>
      <c r="XAY56" s="1"/>
      <c r="XAZ56" s="1"/>
      <c r="XBA56" s="1"/>
      <c r="XBB56" s="1"/>
      <c r="XBC56" s="1"/>
      <c r="XBD56" s="1"/>
      <c r="XBE56" s="1"/>
      <c r="XBF56" s="1"/>
      <c r="XBG56" s="1"/>
      <c r="XBH56" s="1"/>
      <c r="XBI56" s="1"/>
      <c r="XBJ56" s="1"/>
      <c r="XBK56" s="1"/>
      <c r="XBL56" s="1"/>
      <c r="XBM56" s="1"/>
      <c r="XBN56" s="1"/>
      <c r="XBO56" s="1"/>
      <c r="XBP56" s="1"/>
      <c r="XBQ56" s="1"/>
      <c r="XBR56" s="1"/>
      <c r="XBS56" s="1"/>
      <c r="XBT56" s="1"/>
      <c r="XBU56" s="1"/>
      <c r="XBV56" s="1"/>
      <c r="XBW56" s="1"/>
      <c r="XBX56" s="1"/>
      <c r="XBY56" s="1"/>
      <c r="XBZ56" s="1"/>
      <c r="XCA56" s="1"/>
      <c r="XCB56" s="1"/>
      <c r="XCC56" s="1"/>
      <c r="XCD56" s="1"/>
      <c r="XCE56" s="1"/>
      <c r="XCF56" s="1"/>
      <c r="XCG56" s="1"/>
      <c r="XCH56" s="1"/>
      <c r="XCI56" s="1"/>
      <c r="XCJ56" s="1"/>
      <c r="XCK56" s="1"/>
      <c r="XCL56" s="1"/>
      <c r="XCM56" s="1"/>
      <c r="XCN56" s="1"/>
      <c r="XCO56" s="1"/>
      <c r="XCP56" s="1"/>
      <c r="XCQ56" s="1"/>
      <c r="XCR56" s="1"/>
      <c r="XCS56" s="1"/>
      <c r="XCT56" s="1"/>
      <c r="XCU56" s="1"/>
      <c r="XCV56" s="1"/>
      <c r="XCW56" s="1"/>
      <c r="XCX56" s="1"/>
      <c r="XCY56" s="1"/>
      <c r="XCZ56" s="1"/>
      <c r="XDA56" s="1"/>
      <c r="XDB56" s="1"/>
      <c r="XDC56" s="1"/>
      <c r="XDD56" s="1"/>
      <c r="XDE56" s="1"/>
      <c r="XDF56" s="1"/>
      <c r="XDG56" s="1"/>
      <c r="XDH56" s="1"/>
      <c r="XDI56" s="1"/>
      <c r="XDJ56" s="1"/>
      <c r="XDK56" s="1"/>
      <c r="XDL56" s="1"/>
      <c r="XDM56" s="1"/>
      <c r="XDN56" s="1"/>
      <c r="XDO56" s="1"/>
      <c r="XDP56" s="1"/>
      <c r="XDQ56" s="1"/>
      <c r="XDR56" s="1"/>
      <c r="XDS56" s="1"/>
      <c r="XDT56" s="1"/>
      <c r="XDU56" s="1"/>
      <c r="XDV56" s="1"/>
      <c r="XDW56" s="1"/>
      <c r="XDX56" s="1"/>
      <c r="XDY56" s="1"/>
      <c r="XDZ56" s="1"/>
      <c r="XEA56" s="1"/>
      <c r="XEB56" s="1"/>
      <c r="XEC56" s="1"/>
      <c r="XED56" s="1"/>
      <c r="XEE56" s="1"/>
      <c r="XEF56" s="1"/>
      <c r="XEG56" s="1"/>
      <c r="XEH56" s="1"/>
      <c r="XEI56" s="1"/>
      <c r="XEJ56" s="1"/>
      <c r="XEK56" s="1"/>
    </row>
    <row r="57" spans="1:16370" ht="54.75" customHeight="1" x14ac:dyDescent="0.2">
      <c r="A57" s="4" t="s">
        <v>113</v>
      </c>
      <c r="B57" s="44" t="s">
        <v>101</v>
      </c>
      <c r="C57" s="44"/>
      <c r="D57" s="2" t="s">
        <v>102</v>
      </c>
      <c r="E57" s="33">
        <v>1472</v>
      </c>
      <c r="F57" s="33">
        <v>767</v>
      </c>
      <c r="G57" s="42"/>
      <c r="H57" s="40"/>
      <c r="I57" s="11"/>
      <c r="J57" s="14"/>
      <c r="K57" s="59"/>
      <c r="L57" s="43"/>
      <c r="M57" s="57"/>
      <c r="N57" s="57"/>
      <c r="O57" s="64"/>
      <c r="P57" s="7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  <c r="XBY57" s="1"/>
      <c r="XBZ57" s="1"/>
      <c r="XCA57" s="1"/>
      <c r="XCB57" s="1"/>
      <c r="XCC57" s="1"/>
      <c r="XCD57" s="1"/>
      <c r="XCE57" s="1"/>
      <c r="XCF57" s="1"/>
      <c r="XCG57" s="1"/>
      <c r="XCH57" s="1"/>
      <c r="XCI57" s="1"/>
      <c r="XCJ57" s="1"/>
      <c r="XCK57" s="1"/>
      <c r="XCL57" s="1"/>
      <c r="XCM57" s="1"/>
      <c r="XCN57" s="1"/>
      <c r="XCO57" s="1"/>
      <c r="XCP57" s="1"/>
      <c r="XCQ57" s="1"/>
      <c r="XCR57" s="1"/>
      <c r="XCS57" s="1"/>
      <c r="XCT57" s="1"/>
      <c r="XCU57" s="1"/>
      <c r="XCV57" s="1"/>
      <c r="XCW57" s="1"/>
      <c r="XCX57" s="1"/>
      <c r="XCY57" s="1"/>
      <c r="XCZ57" s="1"/>
      <c r="XDA57" s="1"/>
      <c r="XDB57" s="1"/>
      <c r="XDC57" s="1"/>
      <c r="XDD57" s="1"/>
      <c r="XDE57" s="1"/>
      <c r="XDF57" s="1"/>
      <c r="XDG57" s="1"/>
      <c r="XDH57" s="1"/>
      <c r="XDI57" s="1"/>
      <c r="XDJ57" s="1"/>
      <c r="XDK57" s="1"/>
      <c r="XDL57" s="1"/>
      <c r="XDM57" s="1"/>
      <c r="XDN57" s="1"/>
      <c r="XDO57" s="1"/>
      <c r="XDP57" s="1"/>
      <c r="XDQ57" s="1"/>
      <c r="XDR57" s="1"/>
      <c r="XDS57" s="1"/>
      <c r="XDT57" s="1"/>
      <c r="XDU57" s="1"/>
      <c r="XDV57" s="1"/>
      <c r="XDW57" s="1"/>
      <c r="XDX57" s="1"/>
      <c r="XDY57" s="1"/>
      <c r="XDZ57" s="1"/>
      <c r="XEA57" s="1"/>
      <c r="XEB57" s="1"/>
      <c r="XEC57" s="1"/>
      <c r="XED57" s="1"/>
      <c r="XEE57" s="1"/>
      <c r="XEF57" s="1"/>
      <c r="XEG57" s="1"/>
      <c r="XEH57" s="1"/>
      <c r="XEI57" s="1"/>
      <c r="XEJ57" s="1"/>
      <c r="XEK57" s="1"/>
    </row>
    <row r="58" spans="1:16370" ht="45" x14ac:dyDescent="0.2">
      <c r="A58" s="4" t="s">
        <v>113</v>
      </c>
      <c r="B58" s="44" t="s">
        <v>103</v>
      </c>
      <c r="C58" s="44"/>
      <c r="D58" s="2" t="s">
        <v>104</v>
      </c>
      <c r="E58" s="33">
        <v>0</v>
      </c>
      <c r="F58" s="33">
        <v>1</v>
      </c>
      <c r="G58" s="42"/>
      <c r="H58" s="40"/>
      <c r="I58" s="11"/>
      <c r="J58" s="14"/>
      <c r="K58" s="59"/>
      <c r="L58" s="43"/>
      <c r="M58" s="57"/>
      <c r="N58" s="57"/>
      <c r="O58" s="65"/>
      <c r="P58" s="7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  <c r="WVQ58" s="1"/>
      <c r="WVR58" s="1"/>
      <c r="WVS58" s="1"/>
      <c r="WVT58" s="1"/>
      <c r="WVU58" s="1"/>
      <c r="WVV58" s="1"/>
      <c r="WVW58" s="1"/>
      <c r="WVX58" s="1"/>
      <c r="WVY58" s="1"/>
      <c r="WVZ58" s="1"/>
      <c r="WWA58" s="1"/>
      <c r="WWB58" s="1"/>
      <c r="WWC58" s="1"/>
      <c r="WWD58" s="1"/>
      <c r="WWE58" s="1"/>
      <c r="WWF58" s="1"/>
      <c r="WWG58" s="1"/>
      <c r="WWH58" s="1"/>
      <c r="WWI58" s="1"/>
      <c r="WWJ58" s="1"/>
      <c r="WWK58" s="1"/>
      <c r="WWL58" s="1"/>
      <c r="WWM58" s="1"/>
      <c r="WWN58" s="1"/>
      <c r="WWO58" s="1"/>
      <c r="WWP58" s="1"/>
      <c r="WWQ58" s="1"/>
      <c r="WWR58" s="1"/>
      <c r="WWS58" s="1"/>
      <c r="WWT58" s="1"/>
      <c r="WWU58" s="1"/>
      <c r="WWV58" s="1"/>
      <c r="WWW58" s="1"/>
      <c r="WWX58" s="1"/>
      <c r="WWY58" s="1"/>
      <c r="WWZ58" s="1"/>
      <c r="WXA58" s="1"/>
      <c r="WXB58" s="1"/>
      <c r="WXC58" s="1"/>
      <c r="WXD58" s="1"/>
      <c r="WXE58" s="1"/>
      <c r="WXF58" s="1"/>
      <c r="WXG58" s="1"/>
      <c r="WXH58" s="1"/>
      <c r="WXI58" s="1"/>
      <c r="WXJ58" s="1"/>
      <c r="WXK58" s="1"/>
      <c r="WXL58" s="1"/>
      <c r="WXM58" s="1"/>
      <c r="WXN58" s="1"/>
      <c r="WXO58" s="1"/>
      <c r="WXP58" s="1"/>
      <c r="WXQ58" s="1"/>
      <c r="WXR58" s="1"/>
      <c r="WXS58" s="1"/>
      <c r="WXT58" s="1"/>
      <c r="WXU58" s="1"/>
      <c r="WXV58" s="1"/>
      <c r="WXW58" s="1"/>
      <c r="WXX58" s="1"/>
      <c r="WXY58" s="1"/>
      <c r="WXZ58" s="1"/>
      <c r="WYA58" s="1"/>
      <c r="WYB58" s="1"/>
      <c r="WYC58" s="1"/>
      <c r="WYD58" s="1"/>
      <c r="WYE58" s="1"/>
      <c r="WYF58" s="1"/>
      <c r="WYG58" s="1"/>
      <c r="WYH58" s="1"/>
      <c r="WYI58" s="1"/>
      <c r="WYJ58" s="1"/>
      <c r="WYK58" s="1"/>
      <c r="WYL58" s="1"/>
      <c r="WYM58" s="1"/>
      <c r="WYN58" s="1"/>
      <c r="WYO58" s="1"/>
      <c r="WYP58" s="1"/>
      <c r="WYQ58" s="1"/>
      <c r="WYR58" s="1"/>
      <c r="WYS58" s="1"/>
      <c r="WYT58" s="1"/>
      <c r="WYU58" s="1"/>
      <c r="WYV58" s="1"/>
      <c r="WYW58" s="1"/>
      <c r="WYX58" s="1"/>
      <c r="WYY58" s="1"/>
      <c r="WYZ58" s="1"/>
      <c r="WZA58" s="1"/>
      <c r="WZB58" s="1"/>
      <c r="WZC58" s="1"/>
      <c r="WZD58" s="1"/>
      <c r="WZE58" s="1"/>
      <c r="WZF58" s="1"/>
      <c r="WZG58" s="1"/>
      <c r="WZH58" s="1"/>
      <c r="WZI58" s="1"/>
      <c r="WZJ58" s="1"/>
      <c r="WZK58" s="1"/>
      <c r="WZL58" s="1"/>
      <c r="WZM58" s="1"/>
      <c r="WZN58" s="1"/>
      <c r="WZO58" s="1"/>
      <c r="WZP58" s="1"/>
      <c r="WZQ58" s="1"/>
      <c r="WZR58" s="1"/>
      <c r="WZS58" s="1"/>
      <c r="WZT58" s="1"/>
      <c r="WZU58" s="1"/>
      <c r="WZV58" s="1"/>
      <c r="WZW58" s="1"/>
      <c r="WZX58" s="1"/>
      <c r="WZY58" s="1"/>
      <c r="WZZ58" s="1"/>
      <c r="XAA58" s="1"/>
      <c r="XAB58" s="1"/>
      <c r="XAC58" s="1"/>
      <c r="XAD58" s="1"/>
      <c r="XAE58" s="1"/>
      <c r="XAF58" s="1"/>
      <c r="XAG58" s="1"/>
      <c r="XAH58" s="1"/>
      <c r="XAI58" s="1"/>
      <c r="XAJ58" s="1"/>
      <c r="XAK58" s="1"/>
      <c r="XAL58" s="1"/>
      <c r="XAM58" s="1"/>
      <c r="XAN58" s="1"/>
      <c r="XAO58" s="1"/>
      <c r="XAP58" s="1"/>
      <c r="XAQ58" s="1"/>
      <c r="XAR58" s="1"/>
      <c r="XAS58" s="1"/>
      <c r="XAT58" s="1"/>
      <c r="XAU58" s="1"/>
      <c r="XAV58" s="1"/>
      <c r="XAW58" s="1"/>
      <c r="XAX58" s="1"/>
      <c r="XAY58" s="1"/>
      <c r="XAZ58" s="1"/>
      <c r="XBA58" s="1"/>
      <c r="XBB58" s="1"/>
      <c r="XBC58" s="1"/>
      <c r="XBD58" s="1"/>
      <c r="XBE58" s="1"/>
      <c r="XBF58" s="1"/>
      <c r="XBG58" s="1"/>
      <c r="XBH58" s="1"/>
      <c r="XBI58" s="1"/>
      <c r="XBJ58" s="1"/>
      <c r="XBK58" s="1"/>
      <c r="XBL58" s="1"/>
      <c r="XBM58" s="1"/>
      <c r="XBN58" s="1"/>
      <c r="XBO58" s="1"/>
      <c r="XBP58" s="1"/>
      <c r="XBQ58" s="1"/>
      <c r="XBR58" s="1"/>
      <c r="XBS58" s="1"/>
      <c r="XBT58" s="1"/>
      <c r="XBU58" s="1"/>
      <c r="XBV58" s="1"/>
      <c r="XBW58" s="1"/>
      <c r="XBX58" s="1"/>
      <c r="XBY58" s="1"/>
      <c r="XBZ58" s="1"/>
      <c r="XCA58" s="1"/>
      <c r="XCB58" s="1"/>
      <c r="XCC58" s="1"/>
      <c r="XCD58" s="1"/>
      <c r="XCE58" s="1"/>
      <c r="XCF58" s="1"/>
      <c r="XCG58" s="1"/>
      <c r="XCH58" s="1"/>
      <c r="XCI58" s="1"/>
      <c r="XCJ58" s="1"/>
      <c r="XCK58" s="1"/>
      <c r="XCL58" s="1"/>
      <c r="XCM58" s="1"/>
      <c r="XCN58" s="1"/>
      <c r="XCO58" s="1"/>
      <c r="XCP58" s="1"/>
      <c r="XCQ58" s="1"/>
      <c r="XCR58" s="1"/>
      <c r="XCS58" s="1"/>
      <c r="XCT58" s="1"/>
      <c r="XCU58" s="1"/>
      <c r="XCV58" s="1"/>
      <c r="XCW58" s="1"/>
      <c r="XCX58" s="1"/>
      <c r="XCY58" s="1"/>
      <c r="XCZ58" s="1"/>
      <c r="XDA58" s="1"/>
      <c r="XDB58" s="1"/>
      <c r="XDC58" s="1"/>
      <c r="XDD58" s="1"/>
      <c r="XDE58" s="1"/>
      <c r="XDF58" s="1"/>
      <c r="XDG58" s="1"/>
      <c r="XDH58" s="1"/>
      <c r="XDI58" s="1"/>
      <c r="XDJ58" s="1"/>
      <c r="XDK58" s="1"/>
      <c r="XDL58" s="1"/>
      <c r="XDM58" s="1"/>
      <c r="XDN58" s="1"/>
      <c r="XDO58" s="1"/>
      <c r="XDP58" s="1"/>
      <c r="XDQ58" s="1"/>
      <c r="XDR58" s="1"/>
      <c r="XDS58" s="1"/>
      <c r="XDT58" s="1"/>
      <c r="XDU58" s="1"/>
      <c r="XDV58" s="1"/>
      <c r="XDW58" s="1"/>
      <c r="XDX58" s="1"/>
      <c r="XDY58" s="1"/>
      <c r="XDZ58" s="1"/>
      <c r="XEA58" s="1"/>
      <c r="XEB58" s="1"/>
      <c r="XEC58" s="1"/>
      <c r="XED58" s="1"/>
      <c r="XEE58" s="1"/>
      <c r="XEF58" s="1"/>
      <c r="XEG58" s="1"/>
      <c r="XEH58" s="1"/>
      <c r="XEI58" s="1"/>
      <c r="XEJ58" s="1"/>
      <c r="XEK58" s="1"/>
    </row>
  </sheetData>
  <mergeCells count="113">
    <mergeCell ref="C8:G8"/>
    <mergeCell ref="C6:G6"/>
    <mergeCell ref="C7:G7"/>
    <mergeCell ref="G19:G26"/>
    <mergeCell ref="B9:C9"/>
    <mergeCell ref="B10:C10"/>
    <mergeCell ref="B11:C11"/>
    <mergeCell ref="B12:C12"/>
    <mergeCell ref="B13:C13"/>
    <mergeCell ref="B14:C14"/>
    <mergeCell ref="B15:C15"/>
    <mergeCell ref="B16:C16"/>
    <mergeCell ref="A6:B6"/>
    <mergeCell ref="A7:B7"/>
    <mergeCell ref="A8:B8"/>
    <mergeCell ref="A1:O1"/>
    <mergeCell ref="F2:F5"/>
    <mergeCell ref="E2:E5"/>
    <mergeCell ref="D2:D5"/>
    <mergeCell ref="C2:C5"/>
    <mergeCell ref="I3:J3"/>
    <mergeCell ref="K3:L3"/>
    <mergeCell ref="M3:M5"/>
    <mergeCell ref="N3:N5"/>
    <mergeCell ref="I4:I5"/>
    <mergeCell ref="J4:J5"/>
    <mergeCell ref="K4:K5"/>
    <mergeCell ref="L4:L5"/>
    <mergeCell ref="I2:N2"/>
    <mergeCell ref="O2:O5"/>
    <mergeCell ref="G2:G5"/>
    <mergeCell ref="N54:N55"/>
    <mergeCell ref="O15:O26"/>
    <mergeCell ref="O27:O39"/>
    <mergeCell ref="K56:K58"/>
    <mergeCell ref="L56:L58"/>
    <mergeCell ref="M56:M58"/>
    <mergeCell ref="K54:K55"/>
    <mergeCell ref="K51:K52"/>
    <mergeCell ref="N51:N52"/>
    <mergeCell ref="N56:N58"/>
    <mergeCell ref="L34:L35"/>
    <mergeCell ref="N34:N35"/>
    <mergeCell ref="O42:O50"/>
    <mergeCell ref="O51:O58"/>
    <mergeCell ref="O9:O14"/>
    <mergeCell ref="L20:L32"/>
    <mergeCell ref="G9:G14"/>
    <mergeCell ref="I9:I14"/>
    <mergeCell ref="I16:I17"/>
    <mergeCell ref="G16:G17"/>
    <mergeCell ref="I20:I32"/>
    <mergeCell ref="G56:G58"/>
    <mergeCell ref="G27:G32"/>
    <mergeCell ref="C40:G40"/>
    <mergeCell ref="B50:C50"/>
    <mergeCell ref="B22:C22"/>
    <mergeCell ref="B23:C23"/>
    <mergeCell ref="B24:C24"/>
    <mergeCell ref="B25:C25"/>
    <mergeCell ref="B26:C26"/>
    <mergeCell ref="B17:C17"/>
    <mergeCell ref="B18:C18"/>
    <mergeCell ref="B19:C19"/>
    <mergeCell ref="B20:C20"/>
    <mergeCell ref="B21:C21"/>
    <mergeCell ref="C41:G41"/>
    <mergeCell ref="B55:C55"/>
    <mergeCell ref="B56:C56"/>
    <mergeCell ref="K47:K50"/>
    <mergeCell ref="G43:G53"/>
    <mergeCell ref="B53:C53"/>
    <mergeCell ref="A2:B5"/>
    <mergeCell ref="A40:B40"/>
    <mergeCell ref="A41:B41"/>
    <mergeCell ref="B54:C54"/>
    <mergeCell ref="B43:C43"/>
    <mergeCell ref="B44:C44"/>
    <mergeCell ref="B37:C37"/>
    <mergeCell ref="B38:C38"/>
    <mergeCell ref="B39:C39"/>
    <mergeCell ref="B46:C46"/>
    <mergeCell ref="B52:C52"/>
    <mergeCell ref="B51:C51"/>
    <mergeCell ref="B45:C45"/>
    <mergeCell ref="B42:C42"/>
    <mergeCell ref="B47:C47"/>
    <mergeCell ref="B48:C48"/>
    <mergeCell ref="B49:C49"/>
    <mergeCell ref="H2:H5"/>
    <mergeCell ref="H54:H55"/>
    <mergeCell ref="G54:G55"/>
    <mergeCell ref="B27:C27"/>
    <mergeCell ref="H56:H58"/>
    <mergeCell ref="H43:H53"/>
    <mergeCell ref="H9:H14"/>
    <mergeCell ref="H16:H17"/>
    <mergeCell ref="H19:H26"/>
    <mergeCell ref="H27:H32"/>
    <mergeCell ref="H33:H39"/>
    <mergeCell ref="I34:I35"/>
    <mergeCell ref="B57:C57"/>
    <mergeCell ref="B58:C58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G33:G39"/>
  </mergeCells>
  <printOptions horizontalCentered="1" verticalCentered="1"/>
  <pageMargins left="0.11811023622047245" right="0.11811023622047245" top="0.15748031496062992" bottom="0.15748031496062992" header="0" footer="0"/>
  <pageSetup paperSize="10000" scale="75" orientation="landscape" horizontalDpi="0" verticalDpi="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_x00f1_o xmlns="be7d24cc-f85a-4a5e-a794-8cda21e19c26">2017</A_x00f1_o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8727E95432687645AE2986D43721A64A" ma:contentTypeVersion="1" ma:contentTypeDescription="Crear nuevo documento." ma:contentTypeScope="" ma:versionID="48a07b18ac6c36e43bc8eb4da624db31">
  <xsd:schema xmlns:xsd="http://www.w3.org/2001/XMLSchema" xmlns:xs="http://www.w3.org/2001/XMLSchema" xmlns:p="http://schemas.microsoft.com/office/2006/metadata/properties" xmlns:ns2="be7d24cc-f85a-4a5e-a794-8cda21e19c26" targetNamespace="http://schemas.microsoft.com/office/2006/metadata/properties" ma:root="true" ma:fieldsID="b9f197a6d624271d094103af1324f2b4" ns2:_="">
    <xsd:import namespace="be7d24cc-f85a-4a5e-a794-8cda21e19c26"/>
    <xsd:element name="properties">
      <xsd:complexType>
        <xsd:sequence>
          <xsd:element name="documentManagement">
            <xsd:complexType>
              <xsd:all>
                <xsd:element ref="ns2:A_x00f1_o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e7d24cc-f85a-4a5e-a794-8cda21e19c26" elementFormDefault="qualified">
    <xsd:import namespace="http://schemas.microsoft.com/office/2006/documentManagement/types"/>
    <xsd:import namespace="http://schemas.microsoft.com/office/infopath/2007/PartnerControls"/>
    <xsd:element name="A_x00f1_o" ma:index="8" nillable="true" ma:displayName="Año" ma:internalName="A_x00f1_o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AEC8547-36C8-45FA-8EE9-3BDAA814898D}"/>
</file>

<file path=customXml/itemProps2.xml><?xml version="1.0" encoding="utf-8"?>
<ds:datastoreItem xmlns:ds="http://schemas.openxmlformats.org/officeDocument/2006/customXml" ds:itemID="{B0645ED7-5BC4-4D23-9ED2-09D32FD2E5AF}"/>
</file>

<file path=customXml/itemProps3.xml><?xml version="1.0" encoding="utf-8"?>
<ds:datastoreItem xmlns:ds="http://schemas.openxmlformats.org/officeDocument/2006/customXml" ds:itemID="{75ED6B69-BEF7-43BF-ACB2-002F5074BA3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Hoja2</vt:lpstr>
      <vt:lpstr>Hoja3</vt:lpstr>
      <vt:lpstr>Hoja2!Títulos_a_imprimir</vt:lpstr>
    </vt:vector>
  </TitlesOfParts>
  <Company>Argente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MAIRA PLANEACION</cp:lastModifiedBy>
  <cp:lastPrinted>2016-11-01T12:29:43Z</cp:lastPrinted>
  <dcterms:created xsi:type="dcterms:W3CDTF">2008-03-05T13:26:44Z</dcterms:created>
  <dcterms:modified xsi:type="dcterms:W3CDTF">2017-08-15T15:52:52Z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0x0101008727E95432687645AE2986D43721A64A</vt:lpwstr>
  </property>
</Properties>
</file>